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3.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4.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6.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tables/table2.xml" ContentType="application/vnd.openxmlformats-officedocument.spreadsheetml.table+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tables/table12.xml" ContentType="application/vnd.openxmlformats-officedocument.spreadsheetml.table+xml"/>
  <Override PartName="/xl/tables/table13.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xml"/>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tables/table14.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4.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tables/table15.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xml"/>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tables/table16.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xml"/>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tables/table17.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7.xml" ContentType="application/vnd.openxmlformats-officedocument.drawing+xml"/>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tables/table18.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9.xml" ContentType="application/vnd.openxmlformats-officedocument.drawing+xml"/>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tables/table19.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xml"/>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tables/table20.xml" ContentType="application/vnd.openxmlformats-officedocument.spreadsheetml.tab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1.xml" ContentType="application/vnd.openxmlformats-officedocument.drawing+xml"/>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tables/table21.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2.xml" ContentType="application/vnd.openxmlformats-officedocument.drawing+xml"/>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3.xml" ContentType="application/vnd.openxmlformats-officedocument.drawing+xml"/>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4.xml" ContentType="application/vnd.openxmlformats-officedocument.drawing+xml"/>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tables/table22.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5.xml" ContentType="application/vnd.openxmlformats-officedocument.drawing+xml"/>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tables/table23.xml" ContentType="application/vnd.openxmlformats-officedocument.spreadsheetml.table+xml"/>
  <Override PartName="/xl/tables/table24.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6.xml" ContentType="application/vnd.openxmlformats-officedocument.drawing+xml"/>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7.xml" ContentType="application/vnd.openxmlformats-officedocument.drawing+xml"/>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xml"/>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tables/table25.xml" ContentType="application/vnd.openxmlformats-officedocument.spreadsheetml.table+xml"/>
  <Override PartName="/xl/tables/table26.xml" ContentType="application/vnd.openxmlformats-officedocument.spreadsheetml.tab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tables/table27.xml" ContentType="application/vnd.openxmlformats-officedocument.spreadsheetml.tab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tables/table28.xml" ContentType="application/vnd.openxmlformats-officedocument.spreadsheetml.table+xml"/>
  <Override PartName="/xl/tables/table29.xml" ContentType="application/vnd.openxmlformats-officedocument.spreadsheetml.tab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2.xml" ContentType="application/vnd.openxmlformats-officedocument.drawing+xml"/>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3.xml" ContentType="application/vnd.openxmlformats-officedocument.drawing+xml"/>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tables/table30.xml" ContentType="application/vnd.openxmlformats-officedocument.spreadsheetml.tab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4.xml" ContentType="application/vnd.openxmlformats-officedocument.drawing+xml"/>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tables/table31.xml" ContentType="application/vnd.openxmlformats-officedocument.spreadsheetml.tab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5.xml" ContentType="application/vnd.openxmlformats-officedocument.drawing+xml"/>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6.xml" ContentType="application/vnd.openxmlformats-officedocument.drawing+xml"/>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tables/table32.xml" ContentType="application/vnd.openxmlformats-officedocument.spreadsheetml.tab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7.xml" ContentType="application/vnd.openxmlformats-officedocument.drawing+xml"/>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8.xml" ContentType="application/vnd.openxmlformats-officedocument.drawing+xml"/>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9.xml" ContentType="application/vnd.openxmlformats-officedocument.drawing+xml"/>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0.xml" ContentType="application/vnd.openxmlformats-officedocument.drawing+xml"/>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1.xml" ContentType="application/vnd.openxmlformats-officedocument.drawing+xml"/>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2.xml" ContentType="application/vnd.openxmlformats-officedocument.drawing+xml"/>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3.xml" ContentType="application/vnd.openxmlformats-officedocument.drawing+xml"/>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4.xml" ContentType="application/vnd.openxmlformats-officedocument.drawing+xml"/>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updateLinks="never" codeName="DieseArbeitsmappe"/>
  <mc:AlternateContent xmlns:mc="http://schemas.openxmlformats.org/markup-compatibility/2006">
    <mc:Choice Requires="x15">
      <x15ac:absPath xmlns:x15ac="http://schemas.microsoft.com/office/spreadsheetml/2010/11/ac" url="S:\Referat302\19107 Statistik und Monitoring  in Bezug auf Migration\19107_2 Monitoring\Integrationsmonitoring 2019\"/>
    </mc:Choice>
  </mc:AlternateContent>
  <bookViews>
    <workbookView xWindow="0" yWindow="0" windowWidth="20490" windowHeight="7155" tabRatio="870" firstSheet="1" activeTab="1"/>
  </bookViews>
  <sheets>
    <sheet name="Admin_Panel" sheetId="65" state="hidden" r:id="rId1"/>
    <sheet name="Integrationsmonitoring" sheetId="15" r:id="rId2"/>
    <sheet name="Impressum" sheetId="16" r:id="rId3"/>
    <sheet name="Inhaltsverzeichnis" sheetId="18" r:id="rId4"/>
    <sheet name="Methodische Vorbemerkungen" sheetId="19" r:id="rId5"/>
    <sheet name="A1" sheetId="4" r:id="rId6"/>
    <sheet name="A2" sheetId="20" r:id="rId7"/>
    <sheet name="A3" sheetId="13" r:id="rId8"/>
    <sheet name="A4" sheetId="21" r:id="rId9"/>
    <sheet name="A5" sheetId="22" r:id="rId10"/>
    <sheet name="A6" sheetId="23" r:id="rId11"/>
    <sheet name="A7" sheetId="24" r:id="rId12"/>
    <sheet name="A8" sheetId="25" r:id="rId13"/>
    <sheet name="A9" sheetId="26" r:id="rId14"/>
    <sheet name="A10" sheetId="27" r:id="rId15"/>
    <sheet name="A11" sheetId="49" r:id="rId16"/>
    <sheet name="A12" sheetId="50" r:id="rId17"/>
    <sheet name="A13" sheetId="54" r:id="rId18"/>
    <sheet name="A14" sheetId="51" r:id="rId19"/>
    <sheet name="A15" sheetId="14" r:id="rId20"/>
    <sheet name="A16" sheetId="64" r:id="rId21"/>
    <sheet name="A17" sheetId="28" r:id="rId22"/>
    <sheet name="A18" sheetId="29" r:id="rId23"/>
    <sheet name="A19" sheetId="30" r:id="rId24"/>
    <sheet name="A20" sheetId="31" r:id="rId25"/>
    <sheet name="A21" sheetId="66" r:id="rId26"/>
    <sheet name="A22" sheetId="32" r:id="rId27"/>
    <sheet name="B1" sheetId="33" r:id="rId28"/>
    <sheet name="B2" sheetId="60" r:id="rId29"/>
    <sheet name="B3" sheetId="55" r:id="rId30"/>
    <sheet name="B4" sheetId="40" r:id="rId31"/>
    <sheet name="B5" sheetId="41" r:id="rId32"/>
    <sheet name="B6" sheetId="42" r:id="rId33"/>
    <sheet name="B7" sheetId="52" r:id="rId34"/>
    <sheet name="B8" sheetId="43" r:id="rId35"/>
    <sheet name="B9" sheetId="56" r:id="rId36"/>
    <sheet name="B10" sheetId="44" r:id="rId37"/>
    <sheet name="B11" sheetId="59" r:id="rId38"/>
    <sheet name="B12" sheetId="45" r:id="rId39"/>
    <sheet name="B13" sheetId="67" r:id="rId40"/>
    <sheet name="C1" sheetId="57" r:id="rId41"/>
    <sheet name="C2" sheetId="61" r:id="rId42"/>
    <sheet name="C3" sheetId="62" r:id="rId43"/>
    <sheet name="C4" sheetId="63" r:id="rId44"/>
    <sheet name="C6" sheetId="47" r:id="rId45"/>
    <sheet name="C7" sheetId="48" r:id="rId46"/>
    <sheet name="C8" sheetId="58" r:id="rId47"/>
    <sheet name="D1" sheetId="34" r:id="rId48"/>
    <sheet name="D2" sheetId="36" r:id="rId49"/>
    <sheet name="D3" sheetId="35" r:id="rId50"/>
    <sheet name="D4" sheetId="37" r:id="rId51"/>
    <sheet name="D5" sheetId="39" r:id="rId52"/>
    <sheet name="D6" sheetId="70" r:id="rId53"/>
    <sheet name="D7" sheetId="69" r:id="rId54"/>
  </sheets>
  <externalReferences>
    <externalReference r:id="rId55"/>
  </externalReferences>
  <definedNames>
    <definedName name="_xlnm._FilterDatabase" localSheetId="14" hidden="1">'A10'!$B$10:$G$10</definedName>
    <definedName name="_xlnm._FilterDatabase" localSheetId="16" hidden="1">'A12'!$B$10:$H$10</definedName>
    <definedName name="_xlnm._FilterDatabase" localSheetId="18" hidden="1">'A14'!$B$11:$H$11</definedName>
    <definedName name="_xlnm._FilterDatabase" localSheetId="19" hidden="1">'A15'!$B$11:$S$11</definedName>
    <definedName name="_xlnm._FilterDatabase" localSheetId="21" hidden="1">'A17'!$D$25:$P$25</definedName>
    <definedName name="_xlnm._FilterDatabase" localSheetId="23" hidden="1">'A19'!$D$11:$P$11</definedName>
    <definedName name="_xlnm._FilterDatabase" localSheetId="26" hidden="1">'A22'!$D$12:$S$12</definedName>
    <definedName name="_xlnm._FilterDatabase" localSheetId="7" hidden="1">'A3'!$B$10:$I$10</definedName>
    <definedName name="_xlnm._FilterDatabase" localSheetId="10" hidden="1">'A6'!$B$11:$N$127</definedName>
    <definedName name="_xlnm._FilterDatabase" localSheetId="13" hidden="1">'A9'!$D$11:$O$11</definedName>
    <definedName name="_xlnm._FilterDatabase" localSheetId="36" hidden="1">'B10'!$D$12:$M$12</definedName>
    <definedName name="_xlnm._FilterDatabase" localSheetId="37" hidden="1">'B11'!$D$11:$N$11</definedName>
    <definedName name="_xlnm._FilterDatabase" localSheetId="38" hidden="1">'B12'!$D$30:$M$30</definedName>
    <definedName name="_xlnm._FilterDatabase" localSheetId="31" hidden="1">'B5'!$D$12:$L$12</definedName>
    <definedName name="_xlnm._FilterDatabase" localSheetId="32" hidden="1">'B6'!$D$12:$J$12</definedName>
    <definedName name="_xlnm._FilterDatabase" localSheetId="34" hidden="1">'B8'!$D$39:$N$39</definedName>
    <definedName name="_xlnm._FilterDatabase" localSheetId="35" hidden="1">'B9'!$D$14:$N$14</definedName>
    <definedName name="_xlnm._FilterDatabase" localSheetId="40" hidden="1">'C1'!$D$12:$G$12</definedName>
    <definedName name="_xlnm._FilterDatabase" localSheetId="41" hidden="1">'C2'!$D$14:$T$14</definedName>
    <definedName name="_xlnm._FilterDatabase" localSheetId="42" hidden="1">'C3'!$D$13:$K$13</definedName>
    <definedName name="_xlnm._FilterDatabase" localSheetId="43" hidden="1">'C4'!$D$11:$K$11</definedName>
    <definedName name="_xlnm._FilterDatabase" localSheetId="44" hidden="1">'C6'!$D$9:$V$9</definedName>
    <definedName name="_xlnm._FilterDatabase" localSheetId="45" hidden="1">'C7'!$D$13:$O$13</definedName>
    <definedName name="_xlnm._FilterDatabase" localSheetId="46" hidden="1">'C8'!$D$18:$N$18</definedName>
    <definedName name="_xlnm._FilterDatabase" localSheetId="47" hidden="1">'D1'!$D$11:$P$11</definedName>
    <definedName name="_xlnm._FilterDatabase" localSheetId="48" hidden="1">'D2'!$D$11:$J$11</definedName>
    <definedName name="_xlnm._FilterDatabase" localSheetId="49" hidden="1">'D3'!$D$11:$M$11</definedName>
    <definedName name="_xlnm._FilterDatabase" localSheetId="52" hidden="1">'D6'!$D$11:$P$11</definedName>
    <definedName name="_xlnm._FilterDatabase" localSheetId="53" hidden="1">'D7'!$D$16:$P$43</definedName>
    <definedName name="_xlnm.Print_Area" localSheetId="14">'A10'!$A$1:$H$80</definedName>
    <definedName name="IndikatorA1">'A1'!$D$3</definedName>
    <definedName name="IndikatorA10">'A10'!$B$5</definedName>
    <definedName name="IndikatorA11">'A11'!$B$5</definedName>
    <definedName name="IndikatorA12">'A12'!$B$3</definedName>
    <definedName name="IndikatorA13">'A13'!$B$3</definedName>
    <definedName name="IndikatorA14">'A14'!$B$5</definedName>
    <definedName name="IndikatorA15">'A15'!$B$5</definedName>
    <definedName name="IndikatorA16">'A16'!$B$3</definedName>
    <definedName name="IndikatorA17">'A17'!$D$5</definedName>
    <definedName name="IndikatorA18">'A18'!$D$5</definedName>
    <definedName name="IndikatorA19">'A19'!$D$5</definedName>
    <definedName name="IndikatorA2">'A2'!$D$5</definedName>
    <definedName name="IndikatorA20">'A20'!$D$5</definedName>
    <definedName name="IndikatorA21">'A21'!$D$3</definedName>
    <definedName name="IndikatorA22">'A22'!$D$5</definedName>
    <definedName name="IndikatorA3">'A3'!$B$4</definedName>
    <definedName name="IndikatorA4">'A4'!$B$5</definedName>
    <definedName name="IndikatorA5">'A5'!$C$5</definedName>
    <definedName name="IndikatorA6">'A6'!$G$5</definedName>
    <definedName name="IndikatorA7">'A7'!$D$4</definedName>
    <definedName name="IndikatorA8">'A8'!$D$3</definedName>
    <definedName name="IndikatorA9">'A9'!$D$4</definedName>
    <definedName name="IndikatorB1">'B1'!$D$5</definedName>
    <definedName name="IndikatorB10">'B10'!$D$5</definedName>
    <definedName name="IndikatorB11">'B11'!$D$5</definedName>
    <definedName name="IndikatorB12">'B12'!$D$5</definedName>
    <definedName name="IndikatorB13">'B13'!$D$5</definedName>
    <definedName name="IndikatorB2">'B2'!$D$5</definedName>
    <definedName name="IndikatorB3">'B3'!$D$5</definedName>
    <definedName name="IndikatorB4">'B4'!$D$3</definedName>
    <definedName name="IndikatorB5">'B5'!$D$5</definedName>
    <definedName name="IndikatorB6">'B6'!$D$5</definedName>
    <definedName name="IndikatorB7">'B7'!$D$5</definedName>
    <definedName name="IndikatorB8">'B8'!$D$3</definedName>
    <definedName name="IndikatorB9">'B9'!$D$5</definedName>
    <definedName name="IndikatorC1">'C1'!$D$5</definedName>
    <definedName name="IndikatorC2">'C2'!$D$5</definedName>
    <definedName name="IndikatorC3">'C3'!$D$5</definedName>
    <definedName name="IndikatorC4">'C4'!$D$5</definedName>
    <definedName name="IndikatorC5">#REF!</definedName>
    <definedName name="IndikatorC6">'C6'!$D$3</definedName>
    <definedName name="IndikatorC7">'C7'!$D$5</definedName>
    <definedName name="IndikatorC8">'C8'!$D$3</definedName>
    <definedName name="IndikatorD1">'D1'!$D$5</definedName>
    <definedName name="IndikatorD2">'D2'!$D$5</definedName>
    <definedName name="IndikatorD3">'D3'!$D$5</definedName>
    <definedName name="IndikatorD4">'D4'!$D$5</definedName>
    <definedName name="IndikatorD5">'D5'!$D$5</definedName>
    <definedName name="IndikatorD6">'D6'!$D$5</definedName>
    <definedName name="IndikatorD7">'D7'!$D$5</definedName>
    <definedName name="Kopf">Integrationsmonitoring!$B$1</definedName>
    <definedName name="Kopfzeile" localSheetId="14">'A10'!$B$1</definedName>
    <definedName name="Kopfzeile" localSheetId="15">'A11'!$B$1</definedName>
    <definedName name="Kopfzeile" localSheetId="16">'A12'!$B$1</definedName>
    <definedName name="Kopfzeile" localSheetId="18">'A14'!$B$1</definedName>
    <definedName name="Kopfzeile" localSheetId="19">'A15'!$B$1</definedName>
    <definedName name="Kopfzeile" localSheetId="20">'A16'!$B$1</definedName>
    <definedName name="Kopfzeile" localSheetId="21">'A17'!$D$1</definedName>
    <definedName name="Kopfzeile" localSheetId="22">'A18'!$D$1</definedName>
    <definedName name="Kopfzeile" localSheetId="23">'A19'!$D$1</definedName>
    <definedName name="Kopfzeile" localSheetId="6">'A2'!$D$1</definedName>
    <definedName name="Kopfzeile" localSheetId="24">'A20'!$D$1</definedName>
    <definedName name="Kopfzeile" localSheetId="26">'A22'!$D$1</definedName>
    <definedName name="Kopfzeile" localSheetId="7">'A3'!$B$1</definedName>
    <definedName name="Kopfzeile" localSheetId="8">'A4'!$B$1</definedName>
    <definedName name="Kopfzeile" localSheetId="9">'A5'!$C$1</definedName>
    <definedName name="Kopfzeile" localSheetId="10">'A6'!$G$1</definedName>
    <definedName name="Kopfzeile" localSheetId="11">'A7'!$D$1</definedName>
    <definedName name="Kopfzeile" localSheetId="12">'A8'!$D$1</definedName>
    <definedName name="Kopfzeile" localSheetId="13">'A9'!$D$1</definedName>
    <definedName name="Kopfzeile" localSheetId="27">'B1'!$D$1</definedName>
    <definedName name="Kopfzeile" localSheetId="36">'B10'!$D$1</definedName>
    <definedName name="Kopfzeile" localSheetId="37">'B11'!$D$1</definedName>
    <definedName name="Kopfzeile" localSheetId="38">'B12'!$D$1</definedName>
    <definedName name="Kopfzeile" localSheetId="28">'B2'!$D$1</definedName>
    <definedName name="Kopfzeile" localSheetId="29">'B3'!$D$1</definedName>
    <definedName name="Kopfzeile" localSheetId="30">'B4'!$D$1</definedName>
    <definedName name="Kopfzeile" localSheetId="31">'B5'!$D$1</definedName>
    <definedName name="Kopfzeile" localSheetId="32">'B6'!$D$1</definedName>
    <definedName name="Kopfzeile" localSheetId="33">'B7'!$D$1</definedName>
    <definedName name="Kopfzeile" localSheetId="34">'B8'!$D$1</definedName>
    <definedName name="Kopfzeile" localSheetId="35">'B9'!$D$1</definedName>
    <definedName name="Kopfzeile" localSheetId="40">'C1'!$D$1</definedName>
    <definedName name="Kopfzeile" localSheetId="41">'C2'!$D$1</definedName>
    <definedName name="Kopfzeile" localSheetId="42">'C3'!$D$1</definedName>
    <definedName name="Kopfzeile" localSheetId="43">'C4'!$D$1</definedName>
    <definedName name="Kopfzeile" localSheetId="44">'C6'!$D$1</definedName>
    <definedName name="Kopfzeile" localSheetId="45">'C7'!$D$1</definedName>
    <definedName name="Kopfzeile" localSheetId="46">'C8'!$D$1</definedName>
    <definedName name="Kopfzeile" localSheetId="47">'D1'!$D$1</definedName>
    <definedName name="Kopfzeile" localSheetId="48">'D2'!$D$1</definedName>
    <definedName name="Kopfzeile" localSheetId="49">'D3'!$D$1</definedName>
    <definedName name="Kopfzeile" localSheetId="50">'D4'!$D$1</definedName>
    <definedName name="Kopfzeile" localSheetId="51">'D5'!$D$1</definedName>
    <definedName name="Kopfzeile" localSheetId="2">Impressum!$B$1</definedName>
    <definedName name="Kopfzeile" localSheetId="3">Inhaltsverzeichnis!$B$1</definedName>
    <definedName name="Kopfzeile" localSheetId="1">Integrationsmonitoring!$B$1</definedName>
    <definedName name="Kopfzeile" localSheetId="4">'Methodische Vorbemerkungen'!$B$1</definedName>
    <definedName name="Kopfzeile">'A1'!$D$1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43" l="1"/>
  <c r="G83" i="43"/>
  <c r="G84" i="43"/>
  <c r="G85" i="43"/>
  <c r="G86" i="43"/>
  <c r="G87" i="43"/>
  <c r="G88" i="43"/>
  <c r="G89" i="43"/>
  <c r="G81" i="43"/>
  <c r="F82" i="43"/>
  <c r="F83" i="43"/>
  <c r="F84" i="43"/>
  <c r="F85" i="43"/>
  <c r="F86" i="43"/>
  <c r="F87" i="43"/>
  <c r="F88" i="43"/>
  <c r="F89" i="43"/>
  <c r="F81" i="43"/>
  <c r="D1" i="70" l="1"/>
  <c r="B70" i="18"/>
  <c r="B69" i="18"/>
  <c r="D53" i="25"/>
  <c r="K54" i="25" s="1"/>
  <c r="D1" i="69"/>
  <c r="G39" i="49"/>
  <c r="E37" i="26"/>
  <c r="J43" i="26" s="1"/>
  <c r="F37" i="26"/>
  <c r="G37" i="26"/>
  <c r="F43" i="26" s="1"/>
  <c r="H37" i="26"/>
  <c r="I37" i="26"/>
  <c r="J37" i="26"/>
  <c r="K37" i="26"/>
  <c r="L37" i="26"/>
  <c r="M37" i="26"/>
  <c r="L43" i="26" s="1"/>
  <c r="E38" i="26"/>
  <c r="F38" i="26"/>
  <c r="G38" i="26"/>
  <c r="H38" i="26"/>
  <c r="G44" i="26" s="1"/>
  <c r="I38" i="26"/>
  <c r="J38" i="26"/>
  <c r="K38" i="26"/>
  <c r="L38" i="26"/>
  <c r="M38" i="26"/>
  <c r="E39" i="26"/>
  <c r="F39" i="26"/>
  <c r="G39" i="26"/>
  <c r="F45" i="26" s="1"/>
  <c r="H39" i="26"/>
  <c r="G45" i="26" s="1"/>
  <c r="I39" i="26"/>
  <c r="J39" i="26"/>
  <c r="K39" i="26"/>
  <c r="J45" i="26" s="1"/>
  <c r="L39" i="26"/>
  <c r="M39" i="26"/>
  <c r="L45" i="26" s="1"/>
  <c r="E40" i="26"/>
  <c r="F40" i="26"/>
  <c r="G40" i="26"/>
  <c r="F46" i="26" s="1"/>
  <c r="H40" i="26"/>
  <c r="I40" i="26"/>
  <c r="J40" i="26"/>
  <c r="K40" i="26"/>
  <c r="L40" i="26"/>
  <c r="M40" i="26"/>
  <c r="K36" i="26"/>
  <c r="J42" i="26" s="1"/>
  <c r="L36" i="26"/>
  <c r="M36" i="26"/>
  <c r="J36" i="26"/>
  <c r="I36" i="26"/>
  <c r="H36" i="26"/>
  <c r="G36" i="26"/>
  <c r="F42" i="26" s="1"/>
  <c r="F36" i="26"/>
  <c r="E36" i="26"/>
  <c r="G42" i="26" s="1"/>
  <c r="H46" i="48"/>
  <c r="H47" i="48"/>
  <c r="G47" i="48"/>
  <c r="G46" i="48"/>
  <c r="H45" i="48"/>
  <c r="H44" i="48"/>
  <c r="G44" i="48"/>
  <c r="G45" i="48"/>
  <c r="H43" i="48"/>
  <c r="G43" i="48"/>
  <c r="B50" i="18"/>
  <c r="D1" i="67"/>
  <c r="K59" i="40"/>
  <c r="K58" i="40"/>
  <c r="K57" i="40"/>
  <c r="K56" i="40"/>
  <c r="K55" i="40"/>
  <c r="J59" i="40"/>
  <c r="J58" i="40"/>
  <c r="J57" i="40"/>
  <c r="J56" i="40"/>
  <c r="J55" i="40"/>
  <c r="I59" i="40"/>
  <c r="I58" i="40"/>
  <c r="I57" i="40"/>
  <c r="I56" i="40"/>
  <c r="I55" i="40"/>
  <c r="H59" i="40"/>
  <c r="H58" i="40"/>
  <c r="H57" i="40"/>
  <c r="H56" i="40"/>
  <c r="H55" i="40"/>
  <c r="G59" i="40"/>
  <c r="G58" i="40"/>
  <c r="G57" i="40"/>
  <c r="G56" i="40"/>
  <c r="G55" i="40"/>
  <c r="F59" i="40"/>
  <c r="F58" i="40"/>
  <c r="F57" i="40"/>
  <c r="F56" i="40"/>
  <c r="F55" i="40"/>
  <c r="E59" i="40"/>
  <c r="E58" i="40"/>
  <c r="E57" i="40"/>
  <c r="E56" i="40"/>
  <c r="E55" i="40"/>
  <c r="G54" i="33"/>
  <c r="H54" i="33"/>
  <c r="I54" i="33"/>
  <c r="F54" i="33"/>
  <c r="G40" i="49"/>
  <c r="H40" i="49"/>
  <c r="I40" i="49"/>
  <c r="G41" i="49"/>
  <c r="H41" i="49"/>
  <c r="I41" i="49"/>
  <c r="G42" i="49"/>
  <c r="H42" i="49"/>
  <c r="I42" i="49"/>
  <c r="G43" i="49"/>
  <c r="H43" i="49"/>
  <c r="I43" i="49"/>
  <c r="G44" i="49"/>
  <c r="H44" i="49"/>
  <c r="I44" i="49"/>
  <c r="G45" i="49"/>
  <c r="H45" i="49"/>
  <c r="I45" i="49"/>
  <c r="G46" i="49"/>
  <c r="H46" i="49"/>
  <c r="I46" i="49"/>
  <c r="G47" i="49"/>
  <c r="H47" i="49"/>
  <c r="I47" i="49"/>
  <c r="G48" i="49"/>
  <c r="H48" i="49"/>
  <c r="I48" i="49"/>
  <c r="G49" i="49"/>
  <c r="H49" i="49"/>
  <c r="I49" i="49"/>
  <c r="G50" i="49"/>
  <c r="H50" i="49"/>
  <c r="I50" i="49"/>
  <c r="G51" i="49"/>
  <c r="H51" i="49"/>
  <c r="I51" i="49"/>
  <c r="G52" i="49"/>
  <c r="H52" i="49"/>
  <c r="I52" i="49"/>
  <c r="G53" i="49"/>
  <c r="H53" i="49"/>
  <c r="I53" i="49"/>
  <c r="G54" i="49"/>
  <c r="H54" i="49"/>
  <c r="I54" i="49"/>
  <c r="G55" i="49"/>
  <c r="H55" i="49"/>
  <c r="I55" i="49"/>
  <c r="I39" i="49"/>
  <c r="H39" i="49"/>
  <c r="D1" i="39"/>
  <c r="L16" i="37"/>
  <c r="K16" i="37"/>
  <c r="J16" i="37"/>
  <c r="H16" i="37"/>
  <c r="G16" i="37"/>
  <c r="F16" i="37"/>
  <c r="D1" i="37"/>
  <c r="D1" i="35"/>
  <c r="D1" i="36"/>
  <c r="D1" i="34"/>
  <c r="D1" i="58"/>
  <c r="D1" i="48"/>
  <c r="D1" i="47"/>
  <c r="D1" i="63"/>
  <c r="D1" i="62"/>
  <c r="D1" i="61"/>
  <c r="D1" i="57"/>
  <c r="D1" i="45"/>
  <c r="I46" i="59"/>
  <c r="H46" i="59"/>
  <c r="G46" i="59"/>
  <c r="F46" i="59"/>
  <c r="E46" i="59"/>
  <c r="I45" i="59"/>
  <c r="H45" i="59"/>
  <c r="G45" i="59"/>
  <c r="F45" i="59"/>
  <c r="E45" i="59"/>
  <c r="I44" i="59"/>
  <c r="H44" i="59"/>
  <c r="G44" i="59"/>
  <c r="F44" i="59"/>
  <c r="E44" i="59"/>
  <c r="I43" i="59"/>
  <c r="H43" i="59"/>
  <c r="G43" i="59"/>
  <c r="F43" i="59"/>
  <c r="E43" i="59"/>
  <c r="I42" i="59"/>
  <c r="H42" i="59"/>
  <c r="G42" i="59"/>
  <c r="F42" i="59"/>
  <c r="E42" i="59"/>
  <c r="I41" i="59"/>
  <c r="H41" i="59"/>
  <c r="G41" i="59"/>
  <c r="F41" i="59"/>
  <c r="E41" i="59"/>
  <c r="I40" i="59"/>
  <c r="H40" i="59"/>
  <c r="G40" i="59"/>
  <c r="F40" i="59"/>
  <c r="E40" i="59"/>
  <c r="I39" i="59"/>
  <c r="H39" i="59"/>
  <c r="G39" i="59"/>
  <c r="F39" i="59"/>
  <c r="E39" i="59"/>
  <c r="I38" i="59"/>
  <c r="H38" i="59"/>
  <c r="G38" i="59"/>
  <c r="F38" i="59"/>
  <c r="E38" i="59"/>
  <c r="I37" i="59"/>
  <c r="H37" i="59"/>
  <c r="G37" i="59"/>
  <c r="F37" i="59"/>
  <c r="E37" i="59"/>
  <c r="I36" i="59"/>
  <c r="H36" i="59"/>
  <c r="G36" i="59"/>
  <c r="F36" i="59"/>
  <c r="E36" i="59"/>
  <c r="I35" i="59"/>
  <c r="H35" i="59"/>
  <c r="G35" i="59"/>
  <c r="F35" i="59"/>
  <c r="E35" i="59"/>
  <c r="D1" i="59"/>
  <c r="D1" i="44"/>
  <c r="D1" i="56"/>
  <c r="D1" i="43"/>
  <c r="D1" i="52"/>
  <c r="J40" i="42"/>
  <c r="I40" i="42"/>
  <c r="H40" i="42"/>
  <c r="G40" i="42"/>
  <c r="F40" i="42"/>
  <c r="E40" i="42"/>
  <c r="J39" i="42"/>
  <c r="I39" i="42"/>
  <c r="H39" i="42"/>
  <c r="G39" i="42"/>
  <c r="F39" i="42"/>
  <c r="E39" i="42"/>
  <c r="J38" i="42"/>
  <c r="I38" i="42"/>
  <c r="H38" i="42"/>
  <c r="G38" i="42"/>
  <c r="F38" i="42"/>
  <c r="E38" i="42"/>
  <c r="J37" i="42"/>
  <c r="I37" i="42"/>
  <c r="H37" i="42"/>
  <c r="G37" i="42"/>
  <c r="F37" i="42"/>
  <c r="E37" i="42"/>
  <c r="J36" i="42"/>
  <c r="I36" i="42"/>
  <c r="H36" i="42"/>
  <c r="G36" i="42"/>
  <c r="F36" i="42"/>
  <c r="E36" i="42"/>
  <c r="J35" i="42"/>
  <c r="I35" i="42"/>
  <c r="H35" i="42"/>
  <c r="G35" i="42"/>
  <c r="F35" i="42"/>
  <c r="E35" i="42"/>
  <c r="J34" i="42"/>
  <c r="I34" i="42"/>
  <c r="H34" i="42"/>
  <c r="G34" i="42"/>
  <c r="F34" i="42"/>
  <c r="E34" i="42"/>
  <c r="D1" i="42"/>
  <c r="D1" i="41"/>
  <c r="D1" i="40"/>
  <c r="D1" i="55"/>
  <c r="D1" i="60"/>
  <c r="I53" i="33"/>
  <c r="H53" i="33"/>
  <c r="G53" i="33"/>
  <c r="F53" i="33"/>
  <c r="I52" i="33"/>
  <c r="H52" i="33"/>
  <c r="G52" i="33"/>
  <c r="F52" i="33"/>
  <c r="I51" i="33"/>
  <c r="H51" i="33"/>
  <c r="G51" i="33"/>
  <c r="F51" i="33"/>
  <c r="I50" i="33"/>
  <c r="H50" i="33"/>
  <c r="G50" i="33"/>
  <c r="F50" i="33"/>
  <c r="I49" i="33"/>
  <c r="H49" i="33"/>
  <c r="G49" i="33"/>
  <c r="F49" i="33"/>
  <c r="I48" i="33"/>
  <c r="H48" i="33"/>
  <c r="G48" i="33"/>
  <c r="F48" i="33"/>
  <c r="I47" i="33"/>
  <c r="H47" i="33"/>
  <c r="G47" i="33"/>
  <c r="F47" i="33"/>
  <c r="I46" i="33"/>
  <c r="H46" i="33"/>
  <c r="G46" i="33"/>
  <c r="F46" i="33"/>
  <c r="I45" i="33"/>
  <c r="H45" i="33"/>
  <c r="G45" i="33"/>
  <c r="F45" i="33"/>
  <c r="D1" i="33"/>
  <c r="D1" i="32"/>
  <c r="D1" i="66"/>
  <c r="D1" i="31"/>
  <c r="D1" i="30"/>
  <c r="D1" i="29"/>
  <c r="D1" i="28"/>
  <c r="B1" i="64"/>
  <c r="B25" i="14"/>
  <c r="B24" i="14"/>
  <c r="B23" i="14"/>
  <c r="B22" i="14"/>
  <c r="B21" i="14"/>
  <c r="B1" i="14"/>
  <c r="B1" i="51"/>
  <c r="B105" i="54"/>
  <c r="B104" i="54"/>
  <c r="B103" i="54"/>
  <c r="B102" i="54"/>
  <c r="B101" i="54"/>
  <c r="B1" i="54"/>
  <c r="B1" i="50"/>
  <c r="B1" i="49"/>
  <c r="B1" i="27"/>
  <c r="L46" i="26"/>
  <c r="K46" i="26"/>
  <c r="J46" i="26"/>
  <c r="I46" i="26"/>
  <c r="H46" i="26"/>
  <c r="G46" i="26"/>
  <c r="E46" i="26"/>
  <c r="K45" i="26"/>
  <c r="I45" i="26"/>
  <c r="H45" i="26"/>
  <c r="E45" i="26"/>
  <c r="L44" i="26"/>
  <c r="K44" i="26"/>
  <c r="J44" i="26"/>
  <c r="I44" i="26"/>
  <c r="H44" i="26"/>
  <c r="F44" i="26"/>
  <c r="E44" i="26"/>
  <c r="K43" i="26"/>
  <c r="I43" i="26"/>
  <c r="H43" i="26"/>
  <c r="E43" i="26"/>
  <c r="K42" i="26"/>
  <c r="I42" i="26"/>
  <c r="H42" i="26"/>
  <c r="E42" i="26"/>
  <c r="D1" i="26"/>
  <c r="L54" i="25"/>
  <c r="J54" i="25"/>
  <c r="I54" i="25"/>
  <c r="F54" i="25"/>
  <c r="D1" i="25"/>
  <c r="D1" i="24"/>
  <c r="G1" i="23"/>
  <c r="C1" i="22"/>
  <c r="B1" i="21"/>
  <c r="B1" i="13"/>
  <c r="D1" i="20"/>
  <c r="D1" i="4"/>
  <c r="B1" i="19"/>
  <c r="B68" i="18"/>
  <c r="B67" i="18"/>
  <c r="B66" i="18"/>
  <c r="B65" i="18"/>
  <c r="B64" i="18"/>
  <c r="B60" i="18"/>
  <c r="B59" i="18"/>
  <c r="B58" i="18"/>
  <c r="B57" i="18"/>
  <c r="B56" i="18"/>
  <c r="B55" i="18"/>
  <c r="B54" i="18"/>
  <c r="B49" i="18"/>
  <c r="B48" i="18"/>
  <c r="B47" i="18"/>
  <c r="B46" i="18"/>
  <c r="B45" i="18"/>
  <c r="B44" i="18"/>
  <c r="B43" i="18"/>
  <c r="B42" i="18"/>
  <c r="B41" i="18"/>
  <c r="B40" i="18"/>
  <c r="B39" i="18"/>
  <c r="B38" i="18"/>
  <c r="B34" i="18"/>
  <c r="B33" i="18"/>
  <c r="B32" i="18"/>
  <c r="B31" i="18"/>
  <c r="B30" i="18"/>
  <c r="B29" i="18"/>
  <c r="B28" i="18"/>
  <c r="B27" i="18"/>
  <c r="B26" i="18"/>
  <c r="B25" i="18"/>
  <c r="B24" i="18"/>
  <c r="B23" i="18"/>
  <c r="B22" i="18"/>
  <c r="B21" i="18"/>
  <c r="B20" i="18"/>
  <c r="B19" i="18"/>
  <c r="B18" i="18"/>
  <c r="B17" i="18"/>
  <c r="B16" i="18"/>
  <c r="B15" i="18"/>
  <c r="B14" i="18"/>
  <c r="B13" i="18"/>
  <c r="B1" i="18"/>
  <c r="B1" i="16"/>
  <c r="E54" i="25" l="1"/>
  <c r="L42" i="26"/>
  <c r="G54" i="25"/>
  <c r="H54" i="25"/>
  <c r="G43" i="26"/>
</calcChain>
</file>

<file path=xl/sharedStrings.xml><?xml version="1.0" encoding="utf-8"?>
<sst xmlns="http://schemas.openxmlformats.org/spreadsheetml/2006/main" count="3009" uniqueCount="1129">
  <si>
    <t>Land
Statistische Region</t>
  </si>
  <si>
    <t>Anzahl</t>
  </si>
  <si>
    <t>Prozent</t>
  </si>
  <si>
    <t>Niedersachsen</t>
  </si>
  <si>
    <t>Stat. Region Braunschweig</t>
  </si>
  <si>
    <t>Stat. Region Hannover</t>
  </si>
  <si>
    <t>Stat. Region Lüneburg</t>
  </si>
  <si>
    <t>Stat. Region Weser-Ems</t>
  </si>
  <si>
    <t>Quelle: Bevölkerungsfortschreibung</t>
  </si>
  <si>
    <t>Ausländerinnen und Ausländer insgesamt</t>
  </si>
  <si>
    <t>davon mit einer Aufenthaltsdauer von … bis unter … Jahren</t>
  </si>
  <si>
    <t>unter 1</t>
  </si>
  <si>
    <t>1 - 4</t>
  </si>
  <si>
    <t>4 - 6</t>
  </si>
  <si>
    <t>6 - 8</t>
  </si>
  <si>
    <t>8 - 10</t>
  </si>
  <si>
    <t>10 und mehr</t>
  </si>
  <si>
    <t>Quelle: Ausländerzentralregister</t>
  </si>
  <si>
    <t>Einbürgerungen</t>
  </si>
  <si>
    <t>Inhaltsverzeichnis</t>
  </si>
  <si>
    <t>A | Bevölkerung</t>
  </si>
  <si>
    <t>B | Bildung und Qualifikation</t>
  </si>
  <si>
    <t>D | Soziales</t>
  </si>
  <si>
    <t>C | Erwerbstätigkeit und Arbeitsmarkt</t>
  </si>
  <si>
    <t>Link zur LSN-Online-Datenbank</t>
  </si>
  <si>
    <t>Link zum Regionalmonitoring Niedersachsen</t>
  </si>
  <si>
    <t>Indikator A15: Einbürgerungen in Niedersachsen</t>
  </si>
  <si>
    <t>Methodische Vorbemerkungen</t>
  </si>
  <si>
    <r>
      <t>Einwohnerinnen und Einwohner am 31.12.</t>
    </r>
    <r>
      <rPr>
        <vertAlign val="superscript"/>
        <sz val="6"/>
        <rFont val="NDSFrutiger 45 Light"/>
      </rPr>
      <t>1)</t>
    </r>
  </si>
  <si>
    <t>Veränderung</t>
  </si>
  <si>
    <t>1</t>
  </si>
  <si>
    <t>2</t>
  </si>
  <si>
    <t>3</t>
  </si>
  <si>
    <t>4</t>
  </si>
  <si>
    <t>5</t>
  </si>
  <si>
    <t>6</t>
  </si>
  <si>
    <t>7</t>
  </si>
  <si>
    <t>8</t>
  </si>
  <si>
    <t>9</t>
  </si>
  <si>
    <t>10</t>
  </si>
  <si>
    <t>11</t>
  </si>
  <si>
    <t>12</t>
  </si>
  <si>
    <t>13</t>
  </si>
  <si>
    <t>14</t>
  </si>
  <si>
    <t>15</t>
  </si>
  <si>
    <t>16</t>
  </si>
  <si>
    <t>Niedersachsen &amp; Stat. Regionen</t>
  </si>
  <si>
    <t xml:space="preserve">Indikator A2: Ausländerinnen und Ausländer in Niedersachsen </t>
  </si>
  <si>
    <t>Ausländerinnen und Ausländer am 31.12.</t>
  </si>
  <si>
    <t>Anteil der Ausländerinnen und Ausländer am 31.12.</t>
  </si>
  <si>
    <t>Türkei</t>
  </si>
  <si>
    <t>Polen</t>
  </si>
  <si>
    <t>Syrien</t>
  </si>
  <si>
    <t>Rumänien</t>
  </si>
  <si>
    <t>Statistische Region
Land</t>
  </si>
  <si>
    <t>Geflüchtete und geduldete Personen insgesamt</t>
  </si>
  <si>
    <t xml:space="preserve">davon  </t>
  </si>
  <si>
    <t xml:space="preserve">davon mit Niederlas-sungs-erlaubnis </t>
  </si>
  <si>
    <t>davon mit befristeter Aufenthaltserlaubnis</t>
  </si>
  <si>
    <t>Duldung</t>
  </si>
  <si>
    <t>Asyl-berechtigte, 
GFK-Flüchtlinge</t>
  </si>
  <si>
    <t>Aufnahme-erklärung, 
vor. Schutz, Resettlement, Kontingent-flüchtlinge</t>
  </si>
  <si>
    <t>Unmöglich-keit der Ausreise aus rechtl. oder tats. Gründen</t>
  </si>
  <si>
    <t>Dringende persönliche oder humanitäre Gründe, Härtefälle</t>
  </si>
  <si>
    <t>Aufenthalts-gestattung zum Asyl-verfahren</t>
  </si>
  <si>
    <t>Quelle: Einbürgerungsstatistik</t>
  </si>
  <si>
    <t>Abbildung A15-1: Veränderung der Einbürgerungen in Niedersachsen und den Statistischen Regionen</t>
  </si>
  <si>
    <t>Indikator A1: Bevölkerung in Niedersachsen</t>
  </si>
  <si>
    <t xml:space="preserve">Niedersachsen   </t>
  </si>
  <si>
    <t>Jahr</t>
  </si>
  <si>
    <t>Ausländerinnen und Ausländer</t>
  </si>
  <si>
    <t>Anteil Männer</t>
  </si>
  <si>
    <t>Anteil Frauen</t>
  </si>
  <si>
    <t>Albanien</t>
  </si>
  <si>
    <t>Bosnien und Herzegowina</t>
  </si>
  <si>
    <t>Belgien</t>
  </si>
  <si>
    <t>Bulgarien</t>
  </si>
  <si>
    <t>Dänemark</t>
  </si>
  <si>
    <t>Estland</t>
  </si>
  <si>
    <t>Finnland</t>
  </si>
  <si>
    <t>Frankreich</t>
  </si>
  <si>
    <t>Kroatien</t>
  </si>
  <si>
    <t>Slowenien</t>
  </si>
  <si>
    <t>Griechenland</t>
  </si>
  <si>
    <t>Irland</t>
  </si>
  <si>
    <t>Island</t>
  </si>
  <si>
    <t>Italien</t>
  </si>
  <si>
    <t>Lettland</t>
  </si>
  <si>
    <t>Litauen</t>
  </si>
  <si>
    <t>Luxemburg</t>
  </si>
  <si>
    <t>Mazedonien</t>
  </si>
  <si>
    <t>Malta</t>
  </si>
  <si>
    <t>Moldau, Republik</t>
  </si>
  <si>
    <t>Monaco</t>
  </si>
  <si>
    <t>Niederlande</t>
  </si>
  <si>
    <t>Norwegen</t>
  </si>
  <si>
    <t>Österreich</t>
  </si>
  <si>
    <t>Portugal</t>
  </si>
  <si>
    <t>Slowakei</t>
  </si>
  <si>
    <t>Schweden</t>
  </si>
  <si>
    <t>Schweiz</t>
  </si>
  <si>
    <t>ehem. Sowjetunion</t>
  </si>
  <si>
    <t>Russische Föderation</t>
  </si>
  <si>
    <t>Spanien</t>
  </si>
  <si>
    <t>ehem. Tschechoslowakei</t>
  </si>
  <si>
    <t>Tschechische Republik</t>
  </si>
  <si>
    <t>Ungarn</t>
  </si>
  <si>
    <t>Ukraine</t>
  </si>
  <si>
    <t>Vereinigtes Königreich GB u.Nordir</t>
  </si>
  <si>
    <t>Weißrußland</t>
  </si>
  <si>
    <t>Zypern</t>
  </si>
  <si>
    <t>Britische Überseegebiete</t>
  </si>
  <si>
    <t>-</t>
  </si>
  <si>
    <t>übrige europäische Staaten</t>
  </si>
  <si>
    <t>Algerien</t>
  </si>
  <si>
    <t>Angola</t>
  </si>
  <si>
    <t>Eritrea</t>
  </si>
  <si>
    <t>Äthiopien</t>
  </si>
  <si>
    <t>Benin</t>
  </si>
  <si>
    <t>Cote d'Ivoire</t>
  </si>
  <si>
    <t>Nigeria</t>
  </si>
  <si>
    <t>Gambia</t>
  </si>
  <si>
    <t>Ghana</t>
  </si>
  <si>
    <t>Kenia</t>
  </si>
  <si>
    <t>Kongo, Dem. Volksrepublik (ehem.Za</t>
  </si>
  <si>
    <t>Liberia</t>
  </si>
  <si>
    <t>Marokko</t>
  </si>
  <si>
    <t>Burkina Faso</t>
  </si>
  <si>
    <t>Kamerun</t>
  </si>
  <si>
    <t>Südafrika</t>
  </si>
  <si>
    <t>Senegal</t>
  </si>
  <si>
    <t>Sierra Leone</t>
  </si>
  <si>
    <t>Somalia</t>
  </si>
  <si>
    <t>Sudan (einschl. Südsudan) (bis 201</t>
  </si>
  <si>
    <t>Togo</t>
  </si>
  <si>
    <t>Tunesien</t>
  </si>
  <si>
    <t>Ägypten</t>
  </si>
  <si>
    <t>übrige afrikanische Staaten</t>
  </si>
  <si>
    <t>Argentinien</t>
  </si>
  <si>
    <t>Bolivien</t>
  </si>
  <si>
    <t>Brasilien</t>
  </si>
  <si>
    <t>Chile</t>
  </si>
  <si>
    <t>Dominikanische Republik</t>
  </si>
  <si>
    <t>Kanada</t>
  </si>
  <si>
    <t>Kolumbien</t>
  </si>
  <si>
    <t>Kuba</t>
  </si>
  <si>
    <t>Mexiko</t>
  </si>
  <si>
    <t>Peru</t>
  </si>
  <si>
    <t>Venezuela</t>
  </si>
  <si>
    <t>Vereinigte Staaten</t>
  </si>
  <si>
    <t>übrige amerikanische Staaten</t>
  </si>
  <si>
    <t>Armenien</t>
  </si>
  <si>
    <t>Afghanistan</t>
  </si>
  <si>
    <t>Aserbaidschan</t>
  </si>
  <si>
    <t>Georgien</t>
  </si>
  <si>
    <t>Sri Lanka</t>
  </si>
  <si>
    <t>Vietnam</t>
  </si>
  <si>
    <t>Indien</t>
  </si>
  <si>
    <t>Indonesien</t>
  </si>
  <si>
    <t>Irak</t>
  </si>
  <si>
    <t>Iran, Islamische Republik</t>
  </si>
  <si>
    <t>Israel</t>
  </si>
  <si>
    <t>Japan</t>
  </si>
  <si>
    <t>Kasachstan</t>
  </si>
  <si>
    <t>Jordanien</t>
  </si>
  <si>
    <t>Libanon</t>
  </si>
  <si>
    <t>Nepal</t>
  </si>
  <si>
    <t>Bangladesch</t>
  </si>
  <si>
    <t>Pakistan</t>
  </si>
  <si>
    <t>Philippinen</t>
  </si>
  <si>
    <t>Taiwan</t>
  </si>
  <si>
    <t>Korea, Republik</t>
  </si>
  <si>
    <t>Syrien, Arabische Republik</t>
  </si>
  <si>
    <t>Thailand</t>
  </si>
  <si>
    <t>China</t>
  </si>
  <si>
    <t>Malaysia</t>
  </si>
  <si>
    <t>übrige asiatische Staaten</t>
  </si>
  <si>
    <t>Australien und Ozeanien</t>
  </si>
  <si>
    <t>staatenlos</t>
  </si>
  <si>
    <t>ungeklärt,oh.Angabe,unbekannt</t>
  </si>
  <si>
    <t>Serbien u.Montenegro, Ehem.Jugoslawien</t>
  </si>
  <si>
    <t>Spalte1</t>
  </si>
  <si>
    <t>Spalte2</t>
  </si>
  <si>
    <t>Spalte12</t>
  </si>
  <si>
    <t>Kontinente</t>
  </si>
  <si>
    <t>k</t>
  </si>
  <si>
    <t>Top20_ok</t>
  </si>
  <si>
    <t>OK</t>
  </si>
  <si>
    <t>x</t>
  </si>
  <si>
    <t>davon im Alter von … bis unter … Jahren</t>
  </si>
  <si>
    <t>0 - 6</t>
  </si>
  <si>
    <t>6 - 15</t>
  </si>
  <si>
    <t>15 - 20</t>
  </si>
  <si>
    <t xml:space="preserve">40 - 65 </t>
  </si>
  <si>
    <t>65 - 80</t>
  </si>
  <si>
    <t>80 und älter</t>
  </si>
  <si>
    <r>
      <t>Land der 
Staatsangehörigkeit</t>
    </r>
    <r>
      <rPr>
        <vertAlign val="superscript"/>
        <sz val="6"/>
        <rFont val="NDSFrutiger 45 Light"/>
      </rPr>
      <t>1)</t>
    </r>
  </si>
  <si>
    <t>Ausländer-
innen und Ausländer insgesamt</t>
  </si>
  <si>
    <t>davon nach Aufenthaltsstatus</t>
  </si>
  <si>
    <t>Aufenthalts- status nach altem Recht (Ausländer- gesetz 1990)</t>
  </si>
  <si>
    <r>
      <t xml:space="preserve">Aufenthalts-
erlaubnis
</t>
    </r>
    <r>
      <rPr>
        <sz val="6"/>
        <rFont val="NDSFrutiger 45 Light"/>
      </rPr>
      <t>nach AufenthaltG 2004</t>
    </r>
  </si>
  <si>
    <t>Nieder-lassungs-
erlaubnis (inkl. Dauer-aufenthalt-EG)</t>
  </si>
  <si>
    <t>Aufenthalsrecht EU</t>
  </si>
  <si>
    <t>Antrag auf Aufenthalts-titel (AT) gestellt, von Erfordernis auf AT befreit, heimatlose Ausländer</t>
  </si>
  <si>
    <t>Aufenthalts- gestattung</t>
  </si>
  <si>
    <t>Keinen Aufenthalts-titel</t>
  </si>
  <si>
    <t xml:space="preserve">dav. Aufenthalts-
erlaubnis EU </t>
  </si>
  <si>
    <t>Aufenthaltsstatus nach altem Recht (Ausländergesetz 1990)</t>
  </si>
  <si>
    <t>Antrag auf Aufenthaltstitel (AT) gestellt, von Erfordernis auf AT befreit, heimatlose Ausländer</t>
  </si>
  <si>
    <t>Keinen Aufenthaltstitel</t>
  </si>
  <si>
    <r>
      <t xml:space="preserve">Aufenthaltserlaubnis
</t>
    </r>
    <r>
      <rPr>
        <sz val="6"/>
        <rFont val="NDSFrutiger 45 Light"/>
      </rPr>
      <t>nach AufenthaltG 2004</t>
    </r>
  </si>
  <si>
    <t>Niederlassungserlaubnis (inkl. Daueraufenthalt EG)</t>
  </si>
  <si>
    <t>Aufenthaltsgestattung</t>
  </si>
  <si>
    <t>3) einschließlich Montenegro und Kosovo</t>
  </si>
  <si>
    <t>4) bis 2013 einschl. britisch abhängiger Gebiete</t>
  </si>
  <si>
    <t>Indikator A9: Ausländerinnen und Ausländer nach Aufenthaltsstatus</t>
  </si>
  <si>
    <t>Aufenthaltsstatus nach altem Recht (Ausländer- gesetz 1990)</t>
  </si>
  <si>
    <t>Niederlassungserlaubnis (inkl. Dauer-aufenthalt-EG)</t>
  </si>
  <si>
    <r>
      <t xml:space="preserve">Aufenthaltserlaubnis </t>
    </r>
    <r>
      <rPr>
        <sz val="6"/>
        <rFont val="NDSFrutiger 45 Light"/>
      </rPr>
      <t>nach AufenthaltG 2004</t>
    </r>
  </si>
  <si>
    <t>Bevölkerung insgesamt</t>
  </si>
  <si>
    <t>Abbildung A2-1: Ausländerinnen und Ausländer nach Statistischen Regionen</t>
  </si>
  <si>
    <t>Quelle: Statistik der natürlichen Bevölkerungsbewegung</t>
  </si>
  <si>
    <t>Indikator A18: Zuzüge über die Bundesgrenzen nach Niedersachsen</t>
  </si>
  <si>
    <t>Abbildung A18-1: Zuzüge über die Bundesgrenzen nach Niedersachsen</t>
  </si>
  <si>
    <r>
      <t>Wanderungsherkunft</t>
    </r>
    <r>
      <rPr>
        <vertAlign val="superscript"/>
        <sz val="6"/>
        <rFont val="NDSFrutiger 45 Light"/>
      </rPr>
      <t>1)</t>
    </r>
  </si>
  <si>
    <t>Zuzüge über die Bundesgrenzen nach Niedersachsen</t>
  </si>
  <si>
    <t>EU Staaten</t>
  </si>
  <si>
    <t>Insgesamt</t>
  </si>
  <si>
    <t>2) einschließlich Montenegro und Kosovo</t>
  </si>
  <si>
    <t>Abbildung A19-1: Fortzüge über die Bundesgrenzen aus Niedersachsen</t>
  </si>
  <si>
    <r>
      <t>Wanderungsziel</t>
    </r>
    <r>
      <rPr>
        <vertAlign val="superscript"/>
        <sz val="6"/>
        <rFont val="NDSFrutiger 45 Light"/>
      </rPr>
      <t>1)</t>
    </r>
  </si>
  <si>
    <t>Fortzüge über die Bundesgrenzen aus Niedersachsen</t>
  </si>
  <si>
    <t>Sonstige Ziele</t>
  </si>
  <si>
    <t>Abbildung A20-1: Saldo der Zu- und Fortzüge über die Bundesgrenzen von und nach Niedersachsen</t>
  </si>
  <si>
    <r>
      <t>Land</t>
    </r>
    <r>
      <rPr>
        <vertAlign val="superscript"/>
        <sz val="6"/>
        <rFont val="NDSFrutiger 45 Light"/>
      </rPr>
      <t>1)</t>
    </r>
  </si>
  <si>
    <t>Saldo der Zu- und Fortzüge über die Bundesgrenzen nach / aus Niedersachsen</t>
  </si>
  <si>
    <t>Indikator A19: Fortzüge über die Bundesgrenzen aus Niedersachsen</t>
  </si>
  <si>
    <t>Europa</t>
  </si>
  <si>
    <t>Afrika</t>
  </si>
  <si>
    <t>Amerika</t>
  </si>
  <si>
    <t>Indikator A22: Saldo der Zu- und Fortzüge über die Bundesgrenzen von und nach Niedersachsen</t>
  </si>
  <si>
    <t>Niedersachsen
Statistische Region</t>
  </si>
  <si>
    <t>Zuzüge</t>
  </si>
  <si>
    <t>Fortzüge</t>
  </si>
  <si>
    <t>Saldo der Zu- und Fortzüge</t>
  </si>
  <si>
    <t>und zwar</t>
  </si>
  <si>
    <t>Deutsche</t>
  </si>
  <si>
    <t>Männer</t>
  </si>
  <si>
    <t>Frauen</t>
  </si>
  <si>
    <t>1) Anteil der Ausländerinnen und Ausländer laut Ausländerzentralregister an der Bevölkerung laut Fortschreibung. Aufgrund der unterschiedlichen Fortschreibungsbasis für 2005 und 2016 ist die Vergleichbarkeit eingeschränkt.</t>
  </si>
  <si>
    <t>Quelle: Ausländerzentralregister, Bevölkerungsfortschreibung</t>
  </si>
  <si>
    <t>Land</t>
  </si>
  <si>
    <r>
      <t>Betreuungsquote von Kindern in Kindertagesbetreuung</t>
    </r>
    <r>
      <rPr>
        <vertAlign val="superscript"/>
        <sz val="6"/>
        <rFont val="NDSFrutiger 45 Light"/>
      </rPr>
      <t>1)</t>
    </r>
  </si>
  <si>
    <t>Kinder mit Migrationshintergrund</t>
  </si>
  <si>
    <t>Kinder ohne Migrationshintergrund</t>
  </si>
  <si>
    <t>bis unter 3 Jahre</t>
  </si>
  <si>
    <t>3 bis unter 6 Jahre</t>
  </si>
  <si>
    <t>Deutschland</t>
  </si>
  <si>
    <t>1) Anteil der Kinder in öffentlich geförderter Kindertagespflege, die nicht zusätzlich eine Einrichtung der Kindertagesbetreuung oder eine Ganztagsschule besuchen, sowie der Kinder in Kindertageseinrichtungen an allen Kindern in der gleichen Altersgruppe. Da in der Statistik zur Kindertagesbetreuung die Anzahl der betreuten Kinder im jeweiligen Kreis ermittelt wird und keine Zuordnung der Kinder zu ihrem Wohnort erfolgt, kann die Betreuungsquote in einzelnen Kreisen oder evtl. auch in einem Bundesland in Ausnahmefällen über 100 % liegen.</t>
  </si>
  <si>
    <t>bis unter 3 Jahre mit Zuwanderungsgeschichte</t>
  </si>
  <si>
    <t>3 bis unter 6 Jahre mit Zuwanderungsgeschichte</t>
  </si>
  <si>
    <t>bis unter 3 Jahre ohne Zuwanderungsgeschichte</t>
  </si>
  <si>
    <t>3 bis unter 6 Jahre ohne Zuwanderungsgeschichte</t>
  </si>
  <si>
    <t>Tabelle B1-1: Betreuungsquote von Kindern bis unter 6 Jahren mit und ohne Zuwanderungsgeschichte in Kindertagesbetreuung</t>
  </si>
  <si>
    <t>1) Anteil der Personen mit einem Äquivalenzeinkommen von weniger als 60% des Medians der Äquivalenzeinkommen der Bevölkerung in Privathaushalten am Ort der Hauptwohnung. Das Äquivalenzeinkommen wird auf Basis der neuen OECD-Skala berechnet.</t>
  </si>
  <si>
    <t>Armutsgefährdungsquote</t>
  </si>
  <si>
    <t>im Alter bis unter 18 Jahren</t>
  </si>
  <si>
    <t>im Alter von 18 bis unter 65 Jahren</t>
  </si>
  <si>
    <t>im Alter von 65 Jahren und älter</t>
  </si>
  <si>
    <t xml:space="preserve">
Statistische Region
Land</t>
  </si>
  <si>
    <t>Abbildung D3-1: Empfängerinnen und Empfänger von Mindestsicherlungsleistungen nach Nationalität, Altersgruppen und Statistischen Regionen</t>
  </si>
  <si>
    <t>Statistische Region                                       Land</t>
  </si>
  <si>
    <t>Empfänger/-innen</t>
  </si>
  <si>
    <t>je 1000 Einwohnerinnen und Einwohner der betreffenden Bevölkerungsgruppe</t>
  </si>
  <si>
    <r>
      <t>Ausländerinnen und Ausländer</t>
    </r>
    <r>
      <rPr>
        <vertAlign val="superscript"/>
        <sz val="6"/>
        <rFont val="NDSFrutiger 45 Light"/>
      </rPr>
      <t>3)</t>
    </r>
  </si>
  <si>
    <t>2) Einschließlich "keine Zuordnung möglich".</t>
  </si>
  <si>
    <t>3) Einschließlich "ohne Angabe", "ungeklärt", "staatenlos", "unbekanntes Ausland".</t>
  </si>
  <si>
    <r>
      <t>Ausländerinnen und Ausländer</t>
    </r>
    <r>
      <rPr>
        <vertAlign val="superscript"/>
        <sz val="6"/>
        <rFont val="NDSFrutiger 45 Light"/>
      </rPr>
      <t>2)</t>
    </r>
  </si>
  <si>
    <r>
      <t>je 1 000 Einwohnerinnen und Einwohner der jeweiligen Bevölkerungsgruppe</t>
    </r>
    <r>
      <rPr>
        <vertAlign val="superscript"/>
        <sz val="6"/>
        <rFont val="NDSFrutiger 45 Light"/>
      </rPr>
      <t>3)</t>
    </r>
  </si>
  <si>
    <t>2) einschließlich "ohne Angabe", "ungeklärt", "staatenlos", "unbekanntes Ausland"</t>
  </si>
  <si>
    <t xml:space="preserve">3) Bis einschließlich 2010 auf Basis der Bevölkerungsfortschreibung nach der Volkszählung 1987. Ab 2011 auf Basis des Zensus 2011. Das Ergebnis für 2012 wurde im Oktober 2015 auf Grundlage der Ergebnisse des Zensus 2011 revidiert. Es kann daher zu Abweichungen von den bisher veröffentlichten Werten kommen. </t>
  </si>
  <si>
    <t>ohne</t>
  </si>
  <si>
    <t>mit</t>
  </si>
  <si>
    <t>Anzahl je 1 000 Einwohner/-innen der betreffenden Bevölkerungsgruppe</t>
  </si>
  <si>
    <r>
      <t>Statistische Region
Land
Schulgliederung</t>
    </r>
    <r>
      <rPr>
        <vertAlign val="superscript"/>
        <sz val="6"/>
        <rFont val="NDSFrutiger 45 Light"/>
      </rPr>
      <t>1)</t>
    </r>
  </si>
  <si>
    <t>Hauptschule</t>
  </si>
  <si>
    <t>Realschule</t>
  </si>
  <si>
    <r>
      <t>Oberschule</t>
    </r>
    <r>
      <rPr>
        <vertAlign val="superscript"/>
        <sz val="6"/>
        <rFont val="NDSFrutiger 45 Light"/>
      </rPr>
      <t>2)</t>
    </r>
  </si>
  <si>
    <t>Gymnasium</t>
  </si>
  <si>
    <t>Integrierte Gesamtschule</t>
  </si>
  <si>
    <t>Förderschule</t>
  </si>
  <si>
    <t>2) Schulform in Niedersachsen zum Schuljahr 2011/2012 eingeführt</t>
  </si>
  <si>
    <t>Quelle: Schulstatistik</t>
  </si>
  <si>
    <r>
      <t>Schulgliederung</t>
    </r>
    <r>
      <rPr>
        <vertAlign val="superscript"/>
        <sz val="6"/>
        <rFont val="NDSFrutiger 45 Light"/>
      </rPr>
      <t>1)</t>
    </r>
  </si>
  <si>
    <t>Stat Region Weder-Ems</t>
  </si>
  <si>
    <t>Abbildung B5-1: Schulabgängerinnen und Schulabgänger ohne Hauptschulabschluss nach Nationalität und Statistischen Regionen</t>
  </si>
  <si>
    <r>
      <t>Schulabgängerinnen und Schulabgänger ohne Hauptschulabschluss</t>
    </r>
    <r>
      <rPr>
        <vertAlign val="superscript"/>
        <sz val="6"/>
        <rFont val="NDSFrutiger 45 Light"/>
      </rPr>
      <t>1)</t>
    </r>
  </si>
  <si>
    <t>1) einschließlich Abgängerinnen/Abgänger der Förderschulen</t>
  </si>
  <si>
    <t>Indikator B6: Schulabgängerinnen und Schulabgänger nach Nationalität und Abschlussart</t>
  </si>
  <si>
    <t>Abschlussart</t>
  </si>
  <si>
    <t>Schulabgängerinnen und Schulabgänger</t>
  </si>
  <si>
    <t>Hochschulreife</t>
  </si>
  <si>
    <r>
      <t>Fachhochschulreife</t>
    </r>
    <r>
      <rPr>
        <vertAlign val="superscript"/>
        <sz val="6"/>
        <color indexed="8"/>
        <rFont val="NDSFrutiger 45 Light"/>
      </rPr>
      <t>1)</t>
    </r>
    <r>
      <rPr>
        <sz val="6"/>
        <color indexed="8"/>
        <rFont val="NDSFrutiger 45 Light"/>
      </rPr>
      <t xml:space="preserve"> </t>
    </r>
  </si>
  <si>
    <t>Realschulabschluss</t>
  </si>
  <si>
    <t>Hauptschulabschluss</t>
  </si>
  <si>
    <r>
      <t>Abschluss Förderschule</t>
    </r>
    <r>
      <rPr>
        <vertAlign val="superscript"/>
        <sz val="6"/>
        <color indexed="8"/>
        <rFont val="NDSFrutiger 45 Light"/>
      </rPr>
      <t>2)</t>
    </r>
  </si>
  <si>
    <t>Ohne Abschluss</t>
  </si>
  <si>
    <t>1) Schulischer Teil</t>
  </si>
  <si>
    <t>2) Abschluss Förderschule Lernen und Geistige Entwicklung</t>
  </si>
  <si>
    <r>
      <t>Fachhochschulreife</t>
    </r>
    <r>
      <rPr>
        <sz val="6"/>
        <color indexed="8"/>
        <rFont val="NDSFrutiger 45 Light"/>
      </rPr>
      <t xml:space="preserve"> </t>
    </r>
  </si>
  <si>
    <t>Abschluss Förderschule</t>
  </si>
  <si>
    <t xml:space="preserve">Indikator B5: Schulabgängerinnen und Schulabgänger ohne Hauptschulabschluss nach Nationalität </t>
  </si>
  <si>
    <r>
      <t>Erreichter Schulabschluss</t>
    </r>
    <r>
      <rPr>
        <vertAlign val="superscript"/>
        <sz val="6"/>
        <rFont val="NDSFrutiger 45 Light"/>
      </rPr>
      <t>1)</t>
    </r>
  </si>
  <si>
    <t>Staatsangehörigkeit</t>
  </si>
  <si>
    <t>davon aus der Schulart</t>
  </si>
  <si>
    <t>Berufsschule (Teilzeit)</t>
  </si>
  <si>
    <t>Berufsvorbereitungsjahr</t>
  </si>
  <si>
    <t>Berufsfachschule</t>
  </si>
  <si>
    <t>Fachoberschule</t>
  </si>
  <si>
    <t>Berufsoberschule</t>
  </si>
  <si>
    <t>Fachschule</t>
  </si>
  <si>
    <t>Fachhochschulreife</t>
  </si>
  <si>
    <t>Ohne erfolgreichen Besuch/Abschluss</t>
  </si>
  <si>
    <t>   nachrichtlich: Abbruch im laufenden Schuljahr</t>
  </si>
  <si>
    <t>1) Die Zuordnung zum erreichten Schulabschluss erfolgt nach dem jeweils höchsten zusätzlich erworbenen Schulabschluss.</t>
  </si>
  <si>
    <t>2) inkl. fachgebundene Hochschulreife</t>
  </si>
  <si>
    <t xml:space="preserve">     Unterstützung benötigen (gemäß § 67 Abs. 4 NSchG) sowie Schulabgängerinnen und Schulabgänger ohne anerkannten Ausbildungsberuf.</t>
  </si>
  <si>
    <t>Quelle: Statistik der berufsbildenden Schulen</t>
  </si>
  <si>
    <t>Allgemeine Hochschulreife</t>
  </si>
  <si>
    <t>Erfolgreicher Besuch</t>
  </si>
  <si>
    <t>Entlassungen aus dem Berufsvorbereitungsjahr</t>
  </si>
  <si>
    <t>Indikator B10: Ausbildungsbeteiligungsquote im dualen System nach Geschlecht und Nationalität</t>
  </si>
  <si>
    <t>Tabelle B10-1: Ausbildungsbeteiligungsquote im dualen System nach Geschlecht und Nationalität</t>
  </si>
  <si>
    <r>
      <t>Ausbildungsbeteiligungsquote</t>
    </r>
    <r>
      <rPr>
        <vertAlign val="superscript"/>
        <sz val="6"/>
        <rFont val="NDSFrutiger 45 Light"/>
      </rPr>
      <t>1)</t>
    </r>
    <r>
      <rPr>
        <sz val="6"/>
        <rFont val="NDSFrutiger 45 Light"/>
      </rPr>
      <t xml:space="preserve"> der 18- bis unter 21-Jährigen</t>
    </r>
  </si>
  <si>
    <r>
      <t>1) Auszubildende im dualen System im Alter von 18 bis unter 21 Jahren bezogen auf die Bevölkerungsgruppe im gleichen Alter (Quotensumme) am 31.12 des jeweiligen Jahres</t>
    </r>
    <r>
      <rPr>
        <sz val="6"/>
        <color theme="1"/>
        <rFont val="NDSFrutiger 45 Light"/>
      </rPr>
      <t xml:space="preserve">. </t>
    </r>
  </si>
  <si>
    <t>Sport</t>
  </si>
  <si>
    <t>Mathematik, Naturwissenschaften</t>
  </si>
  <si>
    <t>Ingenieurwissenschaften</t>
  </si>
  <si>
    <t>Fächergruppen zusammen</t>
  </si>
  <si>
    <t>Quelle: Hochschulen, ICE Niedersachsen</t>
  </si>
  <si>
    <t xml:space="preserve">Männer </t>
  </si>
  <si>
    <r>
      <t>Prozent</t>
    </r>
    <r>
      <rPr>
        <vertAlign val="superscript"/>
        <sz val="6"/>
        <rFont val="NDSFrutiger 45 Light"/>
      </rPr>
      <t>2)</t>
    </r>
  </si>
  <si>
    <t>Prozentpunkte</t>
  </si>
  <si>
    <t>Juni 2007</t>
  </si>
  <si>
    <t>Juni 2008</t>
  </si>
  <si>
    <t>Juni 2009</t>
  </si>
  <si>
    <t>Juni 2010</t>
  </si>
  <si>
    <t>Juni 2011</t>
  </si>
  <si>
    <t>Juni 2012</t>
  </si>
  <si>
    <t>Juni 2013</t>
  </si>
  <si>
    <t>Juni 2014</t>
  </si>
  <si>
    <t>Juni 2015</t>
  </si>
  <si>
    <t>Juni 2016</t>
  </si>
  <si>
    <t>Arbeitslosenquote Insgesamt
(alle Erwerbspersonen)</t>
  </si>
  <si>
    <t>Arbeitslose insgesamt</t>
  </si>
  <si>
    <t>darunter Befragte mit Angabe zum Migrationshintergrund</t>
  </si>
  <si>
    <t>ohne Migrations-hintergrund</t>
  </si>
  <si>
    <t>mit Migrationshintergrund</t>
  </si>
  <si>
    <t>eigene Migrationserfahrung</t>
  </si>
  <si>
    <t>Männlich</t>
  </si>
  <si>
    <t>SGB II und SGB III</t>
  </si>
  <si>
    <t>Weiblich</t>
  </si>
  <si>
    <t>SGB II</t>
  </si>
  <si>
    <t>.</t>
  </si>
  <si>
    <t>SGB III</t>
  </si>
  <si>
    <t>1) einschließlich Personen mit Migrationshintergrund ohne nähere Angabe</t>
  </si>
  <si>
    <t>2) Anteile an der Gruppe der im Rahmen der Erhebung befragten Personen</t>
  </si>
  <si>
    <t>3) Eine Differenzierung der Arbeitslosen in den beiden Rechtskreisen SGB II und III nach Geschlecht und Migrationshintergrund ist auf Grundlage der zur Verfügung stehenden Daten nicht möglich.</t>
  </si>
  <si>
    <t>Quelle: Beschäftigungsstatistik der Bundesagentur für Arbeit</t>
  </si>
  <si>
    <r>
      <t>Geschlecht / Rechtskreis</t>
    </r>
    <r>
      <rPr>
        <vertAlign val="superscript"/>
        <sz val="6"/>
        <rFont val="NDSFrutiger 45 Light"/>
      </rPr>
      <t>3)</t>
    </r>
  </si>
  <si>
    <r>
      <t>Insgesamt</t>
    </r>
    <r>
      <rPr>
        <vertAlign val="superscript"/>
        <sz val="6"/>
        <rFont val="NDSFrutiger 45 Light"/>
      </rPr>
      <t>1)</t>
    </r>
  </si>
  <si>
    <t>ohne Migrationshintergrund</t>
  </si>
  <si>
    <t>Insgesamt
SGBIII</t>
  </si>
  <si>
    <t>Männer
 (SGBII und SGBIII)</t>
  </si>
  <si>
    <t>Frauen  
(SGBII und SGBIII)</t>
  </si>
  <si>
    <t>Insgesamt
SGBII</t>
  </si>
  <si>
    <t>Quelle: Mikrozensus</t>
  </si>
  <si>
    <t>Anpassungsschicht
Region Hannover
Statistische Region
Land</t>
  </si>
  <si>
    <t>Ausländerinnen
und Ausländer</t>
  </si>
  <si>
    <t>(Spät-)Aussied- lerinnen und
 (Spät-)Aussiedler</t>
  </si>
  <si>
    <t>weitere Deutsche mit Migrations- hintergrund</t>
  </si>
  <si>
    <t>Ostniedersachsen</t>
  </si>
  <si>
    <t>Südniedersachsen</t>
  </si>
  <si>
    <t>Region Hannover</t>
  </si>
  <si>
    <t xml:space="preserve">  dav. Hannover, Landeshauptstadt</t>
  </si>
  <si>
    <t xml:space="preserve">  dav. Hannover, Umland</t>
  </si>
  <si>
    <t>Weser-Leine-Bergland</t>
  </si>
  <si>
    <t>Mittelniedersachsen</t>
  </si>
  <si>
    <t>Nordniedersachsen</t>
  </si>
  <si>
    <t>Nordostniedersachsen</t>
  </si>
  <si>
    <t>Ostfriesland-Nordseeküste</t>
  </si>
  <si>
    <t>Oldenburger Raum</t>
  </si>
  <si>
    <t>Westniedersachsen</t>
  </si>
  <si>
    <t>alle anzeigen</t>
  </si>
  <si>
    <t>Altersgruppe
von … bis unter … Jahre</t>
  </si>
  <si>
    <t>Anteil an der betreffenden Altersgruppe der Gesamtbevölkerung</t>
  </si>
  <si>
    <t xml:space="preserve">Männlich </t>
  </si>
  <si>
    <t>0 – 3</t>
  </si>
  <si>
    <t>3 – 6</t>
  </si>
  <si>
    <t>6 – 15</t>
  </si>
  <si>
    <t>15 – 20</t>
  </si>
  <si>
    <t>20 – 40</t>
  </si>
  <si>
    <t>40 – 65</t>
  </si>
  <si>
    <t>65 – 80</t>
  </si>
  <si>
    <t>Indikator A12: Menschen mit Zuwanderungsgeschichte nach Altersgruppen und Geschlecht</t>
  </si>
  <si>
    <t>Anteil an allen Wahlberechtigen der betreffenden Altersgruppe</t>
  </si>
  <si>
    <t>18 – 25</t>
  </si>
  <si>
    <t>25 – 45</t>
  </si>
  <si>
    <t>45 – 65</t>
  </si>
  <si>
    <t>65 und älter</t>
  </si>
  <si>
    <t>25 – 35</t>
  </si>
  <si>
    <t>15 – 65</t>
  </si>
  <si>
    <t>(Fach-)Hochschulreife</t>
  </si>
  <si>
    <t>dav. Männer</t>
  </si>
  <si>
    <t>dav. Frauen</t>
  </si>
  <si>
    <t>EU-Staaten</t>
  </si>
  <si>
    <t>Asien, Australien und Ozeanien</t>
  </si>
  <si>
    <t>Vereinigtes Königreich</t>
  </si>
  <si>
    <t>Kosovo</t>
  </si>
  <si>
    <t>Serbien</t>
  </si>
  <si>
    <t>Ägypten, Algerien, Libyen, Tunesien</t>
  </si>
  <si>
    <t>Iran</t>
  </si>
  <si>
    <t>Ohne Angabe</t>
  </si>
  <si>
    <t>Kinder im Alter von unter 3 Jahren</t>
  </si>
  <si>
    <t>Kinder im Alter von unter 3 Jahren mit ausländischer Herkunft mindestens eines Elternteils</t>
  </si>
  <si>
    <t>Kinder im Alter von 3 bis unter 6 Jahren</t>
  </si>
  <si>
    <t>Kinder im Alter von 3 bis unter 6 Jahren mit ausländischer Herkunft mindestens eines Elternteils</t>
  </si>
  <si>
    <t xml:space="preserve">Stat. Region Hannover  </t>
  </si>
  <si>
    <t xml:space="preserve">Stat. Region Lüneburg  </t>
  </si>
  <si>
    <t xml:space="preserve">Stat. Region Weser-Ems </t>
  </si>
  <si>
    <t>1) Kinder in Kindertageseinrichtungen sowie Kinder in öffentlich geförderter Kindertagespflege, die nicht zusätzlich eine Einrichtung der Kindertagesbetreuung besuchen.</t>
  </si>
  <si>
    <t>Höchster Beruflicher Abschluss /
Jahr</t>
  </si>
  <si>
    <t>davon</t>
  </si>
  <si>
    <r>
      <t>Ohne Abschluss</t>
    </r>
    <r>
      <rPr>
        <vertAlign val="superscript"/>
        <sz val="6"/>
        <rFont val="NDSFrutiger 45 Light"/>
      </rPr>
      <t>1)</t>
    </r>
  </si>
  <si>
    <t>Abgeschlossene Berufsausbildung</t>
  </si>
  <si>
    <t>Tertiärer Abschluss</t>
  </si>
  <si>
    <t>1) Kein/noch kein beruflicher Abschluss vorhanden; einschließlich Anlernausbildung, Berufsvorbereitungsjahr und beruflichem Praktikum.</t>
  </si>
  <si>
    <t>Erwerbstätige mit Migrationshintergrund</t>
  </si>
  <si>
    <t>Land- und Forstwirtschaft, Fischerei</t>
  </si>
  <si>
    <t>/</t>
  </si>
  <si>
    <t>Bergbau und Gewinnung von Steinen und Erden; Verarbeitendes Gewerbe</t>
  </si>
  <si>
    <t>Energieversorgung; Wasserversorgung, Entsorg., Beseitig. v. Umweltverschmutzungen</t>
  </si>
  <si>
    <t>Baugewerbe</t>
  </si>
  <si>
    <t>Handel, Instandhaltung und Reparatur von Kfz</t>
  </si>
  <si>
    <t>Verkehr und Lagerei; Information und Kommunikation</t>
  </si>
  <si>
    <t>Gastgewerbe</t>
  </si>
  <si>
    <t>Erbringung von Finanz- und Versicherungsleistungen; Grundstücks- und Wohnungswesen; Freiberufliche, wiss. u. techn. Dienstleistungen; sonst. wirt. Dienstleistungen</t>
  </si>
  <si>
    <t>ÖffentlicheVerwaltung, Verteidigung, Sozialversicherung; Erziehung und Unterricht; Gesundheits- und Sozialwesen</t>
  </si>
  <si>
    <t>Kunst, Unterhaltung und Erholung; Erbringung von sonstigen Dienstleistungen</t>
  </si>
  <si>
    <t>Insgesamt (inkl. sonstiger Abschnitte)</t>
  </si>
  <si>
    <t>Wirtschaftsabschnitte (WZ 2003)
Zusammenfassungen</t>
  </si>
  <si>
    <t>Energie- und Wasserversorgung</t>
  </si>
  <si>
    <t>Handel; Instandhaltung und Reparatur von Kraftfahrzeugen und Gebrauchsgütern</t>
  </si>
  <si>
    <t>Verkehr und Nachrichtenübermittlung</t>
  </si>
  <si>
    <t>Kredit- und Versicherungsgewerbe; Grundstücks- und Wohnungswesen, Vermietung beweglicher Sachen, Erbringung von wirt.Dienstleistungen, anderweitig nicht genannt</t>
  </si>
  <si>
    <t>Öffentliche Verwaltung, Verteidigung, Sozialversicherung; Erziehung und Unterricht; Gesundheits-, Veterinär- und Sozialwesen</t>
  </si>
  <si>
    <t>Erbringung von sonstigen öffentlichen und persönlichen Dienstleistungen</t>
  </si>
  <si>
    <t>Wirtschaftsabschnitte (WZ 2008)
Zusammenfassungen</t>
  </si>
  <si>
    <t>Quelle: Wanderungsstatistik</t>
  </si>
  <si>
    <t>Europa  (Bitte auswählen)</t>
  </si>
  <si>
    <t xml:space="preserve">Afrika </t>
  </si>
  <si>
    <t xml:space="preserve">Amerika </t>
  </si>
  <si>
    <t xml:space="preserve">Asien </t>
  </si>
  <si>
    <t xml:space="preserve">Ausländer </t>
  </si>
  <si>
    <t>Geschlecht / 
Berufshauptgruppe</t>
  </si>
  <si>
    <t/>
  </si>
  <si>
    <t>Entscheidung vor Rechtsbehelf</t>
  </si>
  <si>
    <t>sonstige Erledigung - Verfahren ohne Bescheid beendet</t>
  </si>
  <si>
    <t>Noch keine Entscheidung</t>
  </si>
  <si>
    <t>abgeschlossene Verfahren</t>
  </si>
  <si>
    <t>positiv volle Gleichwertigkeit</t>
  </si>
  <si>
    <r>
      <t>positiv (beschränkter Berufszugang nach HwO)</t>
    </r>
    <r>
      <rPr>
        <vertAlign val="superscript"/>
        <sz val="6"/>
        <rFont val="NDSFrutiger 45 Light"/>
      </rPr>
      <t>2)</t>
    </r>
  </si>
  <si>
    <r>
      <t>teilweise Gleichwertigkeit</t>
    </r>
    <r>
      <rPr>
        <vertAlign val="superscript"/>
        <sz val="6"/>
        <rFont val="NDSFrutiger 45 Light"/>
      </rPr>
      <t>3)</t>
    </r>
  </si>
  <si>
    <r>
      <t>positive partieller Berufszugang</t>
    </r>
    <r>
      <rPr>
        <vertAlign val="superscript"/>
        <sz val="6"/>
        <rFont val="NDSFrutiger 45 Light"/>
      </rPr>
      <t>4)</t>
    </r>
  </si>
  <si>
    <t>negativ</t>
  </si>
  <si>
    <r>
      <t>Anzahl</t>
    </r>
    <r>
      <rPr>
        <vertAlign val="superscript"/>
        <sz val="6"/>
        <rFont val="NDSFrutiger 45 Light"/>
      </rPr>
      <t>5)</t>
    </r>
  </si>
  <si>
    <t>darunter medizinische Gesundheitsberufe</t>
  </si>
  <si>
    <r>
      <t>Auflage einer Ausgleichsmaß- nahme</t>
    </r>
    <r>
      <rPr>
        <vertAlign val="superscript"/>
        <sz val="6"/>
        <rFont val="NDSFrutiger 45 Light"/>
      </rPr>
      <t>1)</t>
    </r>
  </si>
  <si>
    <t>1) Bescheide mit Auflage einer Ausgleichsmaßnahme sind nur bei reglementierten Berufen möglich.</t>
  </si>
  <si>
    <t>2) Bescheide mit beschränktem positiven Berufszugang nach Handwerksordnung(HwO) sind nur bei reglementierten Berufen im Handwerk möglich.</t>
  </si>
  <si>
    <t>3) Bescheide mit teilweiser Gleichwertigkeit der Berufsqualifikation sind nur bei nicht-reglementierten Berufen möglich.</t>
  </si>
  <si>
    <t>4) Bescheide "positiv-partieller Berufszugang" sind nur bei reglementierten Berufen möglich.</t>
  </si>
  <si>
    <t>5) Aus Datenschutzgründen sind alle Daten (Absolutwerte) jeweils auf ein Vielfaches von 3 gerundet. Der Insgesamtwert kann deshalb von der Summe der Einzelwerte abweichen.</t>
  </si>
  <si>
    <t>Quelle: Statistik nach dem Berufsqualifikationsfeststellungsgesetz sowie dem Niedersächsischen Berufsqualifikationsfeststellungsgesetz</t>
  </si>
  <si>
    <t xml:space="preserve">Ausländische Studierende </t>
  </si>
  <si>
    <t>Bildungsinländerinnen und -inländer</t>
  </si>
  <si>
    <t>Bildungsausländerinnen und -ausländer</t>
  </si>
  <si>
    <t>WS 2005/06</t>
  </si>
  <si>
    <t>Syrien, Arab. Republik</t>
  </si>
  <si>
    <t>Staaten insgesamt</t>
  </si>
  <si>
    <r>
      <t>1)</t>
    </r>
    <r>
      <rPr>
        <sz val="6"/>
        <rFont val="NDSFrutiger 45 Light"/>
      </rPr>
      <t xml:space="preserve"> Aufgeführt sind die fünf häufigsten Staatsangehörigkeiten der ausländischen Studierenden im WS 2017/18 in Niedersachsen.</t>
    </r>
  </si>
  <si>
    <r>
      <t>Land der Staatsangehörigkeit</t>
    </r>
    <r>
      <rPr>
        <vertAlign val="superscript"/>
        <sz val="6"/>
        <rFont val="NDSFrutiger 45 Light"/>
      </rPr>
      <t>1)</t>
    </r>
  </si>
  <si>
    <t>Semester</t>
  </si>
  <si>
    <t>Anteile Bildungsausländerinnen</t>
  </si>
  <si>
    <t>Anteil der betreuten Kinder mit Migrationshintergrund an allen betreuten Kindern 2013</t>
  </si>
  <si>
    <t>Anteil der betreuten Kinder mit Migrationshintergrund an allen betreuten Kindern 2014</t>
  </si>
  <si>
    <t>Anteil der betreuten Kinder mit Migrationshintergrund an allen betreuten Kindern 2015</t>
  </si>
  <si>
    <t>Anteil der betreuten Kinder mit Migrationshintergrund an allen betreuten Kindern 2016</t>
  </si>
  <si>
    <t>Anteil der betreuten Kinder mit Migrationshintergrund an allen betreuten Kindern 2017</t>
  </si>
  <si>
    <t>ausländische Herkunft mindestens eines Elternteils</t>
  </si>
  <si>
    <t>in der Familie wird vorrangig nicht deutsch gesprochen</t>
  </si>
  <si>
    <t>Quelle: Kinder- und Jugendhilfestatistik</t>
  </si>
  <si>
    <t>Erwerbslosenanteil</t>
  </si>
  <si>
    <t>Abbildung C2-1: Erwerbsstatus der Bevölkerung im Erwerbsalter mit Zuwanderungsgeschichte</t>
  </si>
  <si>
    <t>Indikator C3: Erwerbslosenanteil 2005 und 2017 nach Zuwanderungsgeschichte und Altersgruppen</t>
  </si>
  <si>
    <t>Insgesamt / Geschlecht</t>
  </si>
  <si>
    <t>15 – 25</t>
  </si>
  <si>
    <t>35 – 45</t>
  </si>
  <si>
    <t>45 – 55</t>
  </si>
  <si>
    <t>55 – 65</t>
  </si>
  <si>
    <t>hoch</t>
  </si>
  <si>
    <t>mittel</t>
  </si>
  <si>
    <t>niedrig</t>
  </si>
  <si>
    <t>unbekannt</t>
  </si>
  <si>
    <t>Deutsche Lebendgeborene am 31.12.</t>
  </si>
  <si>
    <r>
      <t>Bevölkerung im Alter von 25 bis unter 35 Jahre</t>
    </r>
    <r>
      <rPr>
        <vertAlign val="superscript"/>
        <sz val="6"/>
        <rFont val="NDSFrutiger 45 Light"/>
      </rPr>
      <t>2)</t>
    </r>
  </si>
  <si>
    <t>Juni 2017</t>
  </si>
  <si>
    <t>Quelle: Einbürgerungsstatistik, Ausländerzentralregister</t>
  </si>
  <si>
    <t>Europa insgesamt</t>
  </si>
  <si>
    <t>Afrika insgesamt</t>
  </si>
  <si>
    <t>Amerika insgesamt</t>
  </si>
  <si>
    <t>Asien insgesamt</t>
  </si>
  <si>
    <t>Merkmal</t>
  </si>
  <si>
    <t>Einheit</t>
  </si>
  <si>
    <t>Personen insgesamt</t>
  </si>
  <si>
    <t>eigener Migrationserfahrung</t>
  </si>
  <si>
    <r>
      <t>Wohnfläche</t>
    </r>
    <r>
      <rPr>
        <vertAlign val="superscript"/>
        <sz val="6"/>
        <rFont val="NDSFrutiger 45 Light"/>
      </rPr>
      <t>1)</t>
    </r>
  </si>
  <si>
    <r>
      <t xml:space="preserve">m </t>
    </r>
    <r>
      <rPr>
        <vertAlign val="superscript"/>
        <sz val="6"/>
        <rFont val="NDSFrutiger 45 Light"/>
      </rPr>
      <t>2</t>
    </r>
  </si>
  <si>
    <r>
      <t>Bruttokaltmiete</t>
    </r>
    <r>
      <rPr>
        <vertAlign val="superscript"/>
        <sz val="6"/>
        <rFont val="NDSFrutiger 45 Light"/>
      </rPr>
      <t>2)</t>
    </r>
  </si>
  <si>
    <t>€</t>
  </si>
  <si>
    <t>1) mittlere Wohnungsgrösse je Person</t>
  </si>
  <si>
    <t>2) mittlere Bruttokaltmiete pro m²</t>
  </si>
  <si>
    <t>ohne eigene Migrationsferfahrung</t>
  </si>
  <si>
    <t>mit eigener Migrationserfahrung</t>
  </si>
  <si>
    <t>Personen Insgesamt</t>
  </si>
  <si>
    <t>Zeichenerklärung</t>
  </si>
  <si>
    <t>–</t>
  </si>
  <si>
    <t>=</t>
  </si>
  <si>
    <t>Nichts vorhanden</t>
  </si>
  <si>
    <t>Mehr als nichts, aber weniger als die Hälfte der kleinsten dargestellten Einheit.</t>
  </si>
  <si>
    <t>Zahlenwert unbekannt oder aus Geheimhaltungsgründen nicht veröffentlicht.</t>
  </si>
  <si>
    <t>Nachweis ist nicht sinnvoll, unmöglich oder Fragestellung trifft nicht zu.</t>
  </si>
  <si>
    <t>Nicht veröffentlicht, weil nicht ausreichend genau oder nicht repräsentativ.</t>
  </si>
  <si>
    <t>()</t>
  </si>
  <si>
    <t>Aussagewert eingeschränkt, da der Zahlenwert statistisch relativ unsicher ist.</t>
  </si>
  <si>
    <t>dav.</t>
  </si>
  <si>
    <t>davon. Mit diesem Wort wird die Aufgliederung einer Gesamtmasse in sämtliche Teilmassen eingeleitet.</t>
  </si>
  <si>
    <t>dar.</t>
  </si>
  <si>
    <t>darunter. Mit diesem Wort wird die Ausgliederung einzelner Teilmassen angekündigt.</t>
  </si>
  <si>
    <t>Euro</t>
  </si>
  <si>
    <t>Abkürzungsverzeichnis</t>
  </si>
  <si>
    <t>AZR</t>
  </si>
  <si>
    <t>Ausländerzentralregister</t>
  </si>
  <si>
    <t>EP</t>
  </si>
  <si>
    <t>Erwerbspersonen</t>
  </si>
  <si>
    <t>EU</t>
  </si>
  <si>
    <t>Europäische Union</t>
  </si>
  <si>
    <t>EWR</t>
  </si>
  <si>
    <t>Europäischer Wirtschaftsraum</t>
  </si>
  <si>
    <t>IntMK</t>
  </si>
  <si>
    <t>Konferenz der für Integration zuständigen Ministerinnen und Minister / Senatorinnen und Senatoren der Länder</t>
  </si>
  <si>
    <t>NUTS</t>
  </si>
  <si>
    <t>Systematik der Gebietseinheiten für die Statistik (Nomenclature des unités territoriales statistiques, NUTS)</t>
  </si>
  <si>
    <t>OECD</t>
  </si>
  <si>
    <t>Organisation für wirtschaftliche Zusammenarbeit und Entwicklung (Organisation for Economic Co-operation and Development, OECD)</t>
  </si>
  <si>
    <t>SGB</t>
  </si>
  <si>
    <t>Sozialgesetzbuch</t>
  </si>
  <si>
    <t>Impressum</t>
  </si>
  <si>
    <t>Niedersächsisches Ministerium für Soziales, Gesundheit und Gleichstellung (Hrsg.)</t>
  </si>
  <si>
    <t>Hannah-Arendt-Platz 2</t>
  </si>
  <si>
    <t>30159 Hannover</t>
  </si>
  <si>
    <t>www.ms.niedersachsen.de</t>
  </si>
  <si>
    <t>Erstellt im Landesamt für Statistik Niedersachsen (LSN)</t>
  </si>
  <si>
    <t>www.statistik.niedersachsen.de</t>
  </si>
  <si>
    <t>unter der Leitung von Dr. Christoph Biester</t>
  </si>
  <si>
    <t>Link zur LSN-Online Datenbank</t>
  </si>
  <si>
    <t>1) Beschäftigte ohne Angabe der Qualifikation werden nicht aufgeführt; hoch = akademischer Abschluss (Bachelor, Diplom, Magister, Master, Staatsexamen, Promotion); mittel = Abschluss einer anerkannten Berufsausbildung , Meister-/Techniker- oder gleichwertiger Fachschulabschluss; niedrig = ohne abgeschlossene Berufsausbildung</t>
  </si>
  <si>
    <t>Sozialversicherungspflichtig
beschäftigte Ausländerinnen und Ausländer</t>
  </si>
  <si>
    <t>1) Aufgrund von Datenrevisionen durch die Bundesagentur für Arbeit kann es zu Abweichungen gegenüber Auswertungen mit früherem Erstellungsdatum kommen.</t>
  </si>
  <si>
    <t>Quellen: Leistungen nach SGB II: Statistik der Bundesagentur für Arbeit, alle weiteren Daten: Statistische Ämter des Bundes und der Länder. Eigene Berechnung LSN.</t>
  </si>
  <si>
    <t>Indikator B8: Schulabgängerinnen und Schulabgänger an berufsbildenden Schulen nach Schulart und Schulabschluss</t>
  </si>
  <si>
    <t>Abbildung B10-1: Ausbildungsbeteiligungsquote der 18- bis unter 21-Jährigen nach Geschlecht und Nationalität in Prozent</t>
  </si>
  <si>
    <t>Tabelle B2-1: Anteil der betreuten Kinder bis unter 6 Jahren mit Zuwanderungsgeschichte in Tageseinrichtungen (jeweils 01. März)</t>
  </si>
  <si>
    <t>Abbildung B2-1: Anteil der betreuten Kinder bis unter 6 Jahren mit Zuwanderungsgeschichte in Tageseinrichtungen (jeweils 01. März)</t>
  </si>
  <si>
    <t>Quellen: Statistische Ämter des Bundes und der Länder, Berufsbildungsstatistik</t>
  </si>
  <si>
    <t>Indikator A13: Menschen mit Zuwanderungsgeschichte nach Herkunftsland und Geschlecht</t>
  </si>
  <si>
    <t>Indikator A3: Ausländerinnen und Ausländer in Niedersachsen nach Aufenthaltsdauer</t>
  </si>
  <si>
    <t>Indikator A8: Ausländerinnen und Ausländer nach Aufenthaltsstatus und Staatsangehörigkeit</t>
  </si>
  <si>
    <t>Indikator A11: Menschen mit Zuwanderungsgeschichte in den regionalen Anpassungsschichten</t>
  </si>
  <si>
    <t>Indikator A14: Bei Bundes- und Landtagswahlen wahlberechtigte Bevölkerung mit Zuwanderungsgeschichte</t>
  </si>
  <si>
    <t>1) Bis 2013 Großbritannien und Europa einschl. britisch abhängiger Gebiete. Ab 2014 'ungeklärt und ohne Angabe' einschl. britischer Überseegebiete.</t>
  </si>
  <si>
    <t xml:space="preserve">Indikator A7: Ausländerinnen und Ausländer nach Altersgruppen </t>
  </si>
  <si>
    <t>Lebendgeborene Ausländerinnen und Ausländer am 31.12.</t>
  </si>
  <si>
    <t xml:space="preserve">1) Hochrechnung anhand der Bevölkerungsfortschreibung auf Basis des Zensus 2011. Die Hochrechnung für die Jahre vor 2011 sowie für bislang veröffentlichte Ergebnisse des Mikrozensus 2011-2013 basiert auf den fortgeschriebenen Ergebnissen der Volkszählung 1987. In 2016 Umstellung erfolgte die auf eine neue Mikrozensus-Stichprobe. Ab 2017 wird nur noch die Bevölkerung in Privathaushalten (ohne Gemeinschaftsunterkünfte) ausgewiesen. Dadurch ergibt sich jeweils eine eingeschränkte Vergleichbarkeit mit den Vorjahren. </t>
  </si>
  <si>
    <t>2) Bezogen auf die Bevölkerung im Erwerbsalter (15 bis unter 65 Jahre).</t>
  </si>
  <si>
    <r>
      <t>Erwerbsquote</t>
    </r>
    <r>
      <rPr>
        <vertAlign val="superscript"/>
        <sz val="6"/>
        <rFont val="NDSFrutiger 45 Light"/>
      </rPr>
      <t>2)</t>
    </r>
  </si>
  <si>
    <r>
      <t>Erwerbstätigenquote</t>
    </r>
    <r>
      <rPr>
        <vertAlign val="superscript"/>
        <sz val="6"/>
        <rFont val="NDSFrutiger 45 Light"/>
      </rPr>
      <t>2)</t>
    </r>
  </si>
  <si>
    <r>
      <t>Erwerbslosenanteil</t>
    </r>
    <r>
      <rPr>
        <vertAlign val="superscript"/>
        <sz val="6"/>
        <rFont val="NDSFrutiger 45 Light"/>
      </rPr>
      <t>2)</t>
    </r>
  </si>
  <si>
    <t>Quelle: Ergebnisse des Mikrozensus, IT.NRW.</t>
  </si>
  <si>
    <t xml:space="preserve">2) Hochrechnung anhand der Bevölkerungsfortschreibung auf Basis des Zensus 2011. Die Hochrechnung für die Jahre vor 2011 sowie für bislang veröffentlichte Ergebnisse des Mikrozensus 2011-2013 basiert auf den fortgeschriebenen Ergebnissen der Volkszählung 1987. In 2016 erfolgte die Umstellung auf eine neue Mikrozensus-Stichprobe. Ab 2017 wird nur noch die Bevölkerung in Privathaushalten (ohne Gemeinschaftsunterkünfte) ausgewiesen. Dadurch ergibt sich jeweils eine eingeschränkte Vergleichbarkeit mit den Vorjahren. </t>
  </si>
  <si>
    <t xml:space="preserve">1) Hochrechnung anhand der Bevölkerungsfortschreibung auf Basis des Zensus 2011. Die Hochrechnung für die Jahre vor 2011 sowie für bislang veröffentlichte Ergebnisse des Mikrozensus 2011-2013 basiert auf den fortgeschriebenen Ergebnissen der Volkszählung 1987. In 2016 erfolgte die Umstellung auf eine neue Mikrozensus-Stichprobe. Ab 2017 wird nur noch die Bevölkerung in Privathaushalten (ohne Gemeinschaftsunterkünfte) ausgewiesen. Dadurch ergibt sich jeweils eine eingeschränkte Vergleichbarkeit mit den Vorjahren. </t>
  </si>
  <si>
    <t xml:space="preserve">2) Hochrechnung anhand der Bevölkerungsfortschreibung auf Basis des Zensus 2011. Die Hochrechnung für die Jahre vor 2011 sowie für bislang veröffentlichte Ergebnisse des Mikrozensus 2011-2013 basiert auf den fortgeschriebenen Ergebnissen der Volkszählung 1987. In 2016 erfolgte die Umstellung Ab 2017 wird nur noch die Bevölkerung in Privathaushalten (ohne Gemeinschaftsunterkünfte) ausgewiesen. Dadurch ergibt sich jeweils eine eingeschränkte Vergleichbarkeit mit den Vorjahren. </t>
  </si>
  <si>
    <t>Altersgruppe 
von … bis unter … Jahre</t>
  </si>
  <si>
    <t>Saldo</t>
  </si>
  <si>
    <t>0 – 5</t>
  </si>
  <si>
    <t>5 – 15</t>
  </si>
  <si>
    <t xml:space="preserve">Indikator B4: Verteilung der Schülerinnen und Schüler im 8. Schuljahrgang
</t>
  </si>
  <si>
    <t>17</t>
  </si>
  <si>
    <t>Abbildung A17-1: Lebendgeborene Ausländerinnen und Ausländer nach Statistischen Regionen</t>
  </si>
  <si>
    <t>Abbildung B1-1: Betreuungsquote von Kindern bis unter 6 Jahren mit und ohne Zuwanderungsgeschichte in Kindertagesbetreuung in Niedersachsen</t>
  </si>
  <si>
    <t>Schulischer Teil der Fachhochschulreife</t>
  </si>
  <si>
    <t>3) ausschließlich erfolgreicher beruflicher Abschluss ohne zusätzlich erworbenen Schulabschluss</t>
  </si>
  <si>
    <t>4) Einschließlich Schulabgängerinnen und Schulabgänger der Berufsschule (Teilzeit), die nicht in einem Ausbildungsverhältnis stehen und sonderpädagogische</t>
  </si>
  <si>
    <t>5) Die Berufseinstiegsklasse ist 2006 als Schulversuch eingeführt worden und wird seit 1. August 2009 flächendeckend angeboten.</t>
  </si>
  <si>
    <t>6) bis 2010 Fachgymnasium</t>
  </si>
  <si>
    <r>
      <t>Berufseinstiegsklasse</t>
    </r>
    <r>
      <rPr>
        <vertAlign val="superscript"/>
        <sz val="6"/>
        <rFont val="NDSFrutiger 45 Light"/>
      </rPr>
      <t>5)</t>
    </r>
  </si>
  <si>
    <r>
      <t>Berufl. Gymnasium</t>
    </r>
    <r>
      <rPr>
        <vertAlign val="superscript"/>
        <sz val="6"/>
        <rFont val="NDSFrutiger 45 Light"/>
      </rPr>
      <t>6)</t>
    </r>
  </si>
  <si>
    <r>
      <t>Allgemeine Hochschulreife</t>
    </r>
    <r>
      <rPr>
        <vertAlign val="superscript"/>
        <sz val="6"/>
        <color theme="1"/>
        <rFont val="NDSFrutiger 45 Light"/>
      </rPr>
      <t>2)</t>
    </r>
  </si>
  <si>
    <r>
      <t>Erfolgreicher Besuch</t>
    </r>
    <r>
      <rPr>
        <vertAlign val="superscript"/>
        <sz val="6"/>
        <color theme="1"/>
        <rFont val="NDSFrutiger 45 Light"/>
      </rPr>
      <t>3)</t>
    </r>
  </si>
  <si>
    <r>
      <t>Entlassungen aus dem Berufsvorbereitungsjahr</t>
    </r>
    <r>
      <rPr>
        <vertAlign val="superscript"/>
        <sz val="6"/>
        <color theme="1"/>
        <rFont val="NDSFrutiger 45 Light"/>
      </rPr>
      <t>4)</t>
    </r>
  </si>
  <si>
    <t>Indikator A5: Geflüchtete und geduldete Personen in Niedersachsen</t>
  </si>
  <si>
    <t>weitere Deutsche mit Migrations hintergrund</t>
  </si>
  <si>
    <t>(Spät-)Aussiedlerinnen und
 (Spät-)Aussiedler</t>
  </si>
  <si>
    <t>alle Schulformen</t>
  </si>
  <si>
    <t xml:space="preserve">nichtdeutsche Staatsangehörigkeit  </t>
  </si>
  <si>
    <t>deutsche Staatsangehörigkeit</t>
  </si>
  <si>
    <r>
      <t>Insgesamt</t>
    </r>
    <r>
      <rPr>
        <vertAlign val="superscript"/>
        <sz val="6"/>
        <rFont val="NDSFrutiger 45 Light"/>
      </rPr>
      <t>2)</t>
    </r>
  </si>
  <si>
    <t>Abbildung D3-1: Empfängerinnen und Empfänger von Mindestsicherungsleistungen nach Nationalität und Altersgruppen</t>
  </si>
  <si>
    <t>Land- und Forstwirtschaft; Fischerei und Fischzucht</t>
  </si>
  <si>
    <t>dav. EU-Bürgerinnen und Bürger ohne erfassten Aufenthalts-status</t>
  </si>
  <si>
    <r>
      <t>Aufenthaltsrecht EU</t>
    </r>
    <r>
      <rPr>
        <vertAlign val="superscript"/>
        <sz val="6"/>
        <color theme="1"/>
        <rFont val="NDSFrutiger 45 Light"/>
      </rPr>
      <t>1)</t>
    </r>
  </si>
  <si>
    <t>Aufenthalts-
gestattung</t>
  </si>
  <si>
    <t>Keinen
 Aufenthaltstitel</t>
  </si>
  <si>
    <t>Niederlassungs-
erlaubnis (inkl. Daueraufenthalt-EG)</t>
  </si>
  <si>
    <t>1) SGB II: erwerbsfähige Leistungsberechtigte und nicht erwerbsfähige Leistungsberechtigte. Von der Bundesagentur für Arbeit wurde im April 2016 die SGB-II-Statistik revidiert, und zwar rückwirkend. Es kann daher zu geringfügigen Abweichungen zu Veröffentlichungen der BA kommen.
SGB XII: Hilfe zum Lebensunterhalt außerhalb von Einrichtungen (HLU, nach Wohnort); Grundsicherung im Alter und bei Erwerbsminderung nach Wohnort der Bedarfsgemeinschaft, in- und außerhalb von Einrichtungen. Regelleistungen nach dem Asylbewerberleistungsgesetz (örtliche Träger, nach Wohnort).</t>
  </si>
  <si>
    <t xml:space="preserve">Abbildung A12-1: Anteil der Menschen mit Zuwanderungsgeschichte im Jahr 2017 nach Altersgruppen und Geschlecht an der jeweiligen Bevölkerungsgruppe in Prozent </t>
  </si>
  <si>
    <t>Abbildung C6-1: Entwicklung der Arbeitslosenquoten nach Staatsangehörikeit und Geschlecht in Prozent</t>
  </si>
  <si>
    <t>Indikator A10: Menschen mit Zuwanderungsgeschichte</t>
  </si>
  <si>
    <t>Indikator B12: Hochschulabschlüsse im Prüfungsjahr nach Fächergruppe, Nationalität und Geschlecht der Absolventinnen und Absolventen</t>
  </si>
  <si>
    <t>Indikator C1: Erwerbstätige Menschen mit Zuwanderungsgeschichte in Niedersachsen nach Wirtschaftsabschnitten und Geschlecht</t>
  </si>
  <si>
    <t>Indikator C2: Erwerbsquote, Erwerbstätigenquote und Erwerbslosenanteil nach Zuwanderungsgeschichte</t>
  </si>
  <si>
    <t>Indikator C4: Sozialversicherungspflichtig beschäftigte Ausländerinnen und Ausländer nach Art der Ausbildung</t>
  </si>
  <si>
    <r>
      <t>Berichtsmonat</t>
    </r>
    <r>
      <rPr>
        <vertAlign val="superscript"/>
        <sz val="6"/>
        <color indexed="8"/>
        <rFont val="NDSFrutiger 45 Light"/>
      </rPr>
      <t>1)</t>
    </r>
  </si>
  <si>
    <t>Tabelle C6-1: Entwicklung der Arbeitslosenquoten nach Staatsangehörikeit und Geschlecht</t>
  </si>
  <si>
    <t>Indikator C7: Arbeitslose nach Zuwanderungsgeschichte, Rechtskreis und Geschlecht</t>
  </si>
  <si>
    <r>
      <t>Anzahl</t>
    </r>
    <r>
      <rPr>
        <vertAlign val="superscript"/>
        <sz val="6"/>
        <rFont val="NDSFrutiger 45 Light"/>
      </rPr>
      <t>4)</t>
    </r>
  </si>
  <si>
    <t>Indikator A21: Zu- und Fortzüge über die Bundesgrenzen von und nach Niedersachsen nach Altersgruppen</t>
  </si>
  <si>
    <t>Indikator D1: Armutsgefährdungsquoten in Niedersachsen und Deutschland</t>
  </si>
  <si>
    <r>
      <t>Indikator D3: Empfängerinnen und Empfänger von Mindestsicherungsleistungen</t>
    </r>
    <r>
      <rPr>
        <sz val="11"/>
        <rFont val="NDSFrutiger 55 Roman"/>
      </rPr>
      <t xml:space="preserve"> nach Altersgruppen</t>
    </r>
  </si>
  <si>
    <t>Indikator D5: Mittlere Wohnfläche in m² und mittlere Bruttokaltmiete in Niedersachsen nach Zuwanderungsgeschichte</t>
  </si>
  <si>
    <t>20 - 40</t>
  </si>
  <si>
    <t>5) "Staatenlos" sowie "Ungeklärt und ohne Angabe", ab 2014 einschl. britischer Überseegebiete</t>
  </si>
  <si>
    <t>2) Seit dem 29. Januar 2013 benötigen Bürgerinnen und Bürger der EU keine Freizügigkeitsbescheinigung mehr zur amtlichen Bescheinigung ihres Aufenthaltsrechts in Deutschland. Für den Großteil der Unionsbürger und Unionsbürgerinnen ist daher für 2016 kein Aufenthaltsstatus erfasst. Dieser Personenkreis verfügte dennoch über ein Aufenthaltsrecht in Deutschland.</t>
  </si>
  <si>
    <t>Schulabschluss</t>
  </si>
  <si>
    <r>
      <t>Ohne Abschluss</t>
    </r>
    <r>
      <rPr>
        <vertAlign val="superscript"/>
        <sz val="6"/>
        <rFont val="NDSFrutiger 45 Light"/>
      </rPr>
      <t>2)</t>
    </r>
  </si>
  <si>
    <t>4) "." = Die Bundesagentur für Arbeit (BA) veröffentlicht keine Arbeitslosenquoten für Personengruppen mit weniger als 1 000 zivilen Erwerbspersonen, da bei zu kleinen Personengruppen überzeichnete oder unplausible Quoten nicht auszuschließen sind.</t>
  </si>
  <si>
    <r>
      <t>Anerkennungsverfahren nach dem Berufsqualifikationsfeststellungsgesetz (BQFG) und dem Niedersächsischen Berufsqualifikationsfeststellungsgesetz (NBQFG)</t>
    </r>
    <r>
      <rPr>
        <vertAlign val="superscript"/>
        <sz val="6"/>
        <rFont val="NDSFrutiger 45 Light"/>
      </rPr>
      <t>6)</t>
    </r>
    <r>
      <rPr>
        <sz val="6"/>
        <rFont val="NDSFrutiger 45 Light"/>
      </rPr>
      <t xml:space="preserve"> </t>
    </r>
  </si>
  <si>
    <t>1) Im Berichtsjahr 2011 erfolgte die Umstellung auf die Ergebnisse des Zensus 2011 als neue Basis für die Bevölkerungsfortschreibung. Aufgrund der unterschiedlichen Fortschreibungsbasis ist die Vergleichbarkeit der einzelnen Jahre untereinander eingeschränkt.</t>
  </si>
  <si>
    <t>Jahr
(31.12.)</t>
  </si>
  <si>
    <r>
      <t>Herkunftsland</t>
    </r>
    <r>
      <rPr>
        <vertAlign val="superscript"/>
        <sz val="6"/>
        <rFont val="NDSFrutiger 45 Light"/>
      </rPr>
      <t>2)</t>
    </r>
  </si>
  <si>
    <t>Tabelle A15-1: Einbürgerungen in Niedersachsen nach Statistischen Regionen</t>
  </si>
  <si>
    <t>Indikator A16: Einbürgerungen in Niedersachsen nach ausgewählten Staatsangehörigkeiten</t>
  </si>
  <si>
    <t>Tabelle A16-1: Einbürgerungen in Niedersachsen nach ausgewählten Staatsangehörigkeiten</t>
  </si>
  <si>
    <r>
      <t>Tabelle D4-1: Empfängerinnen und Empfänger von Mindestsicherungsleistungen</t>
    </r>
    <r>
      <rPr>
        <sz val="9"/>
        <rFont val="NDSFrutiger 55 Roman"/>
      </rPr>
      <t xml:space="preserve"> nach Nationalität</t>
    </r>
  </si>
  <si>
    <t>Anteil an allen betreuten Kindern im Vorjahr</t>
  </si>
  <si>
    <t>Veränderung des Anteils gegenüber dem Vorjahr</t>
  </si>
  <si>
    <t>Niedersachsen / 
Deutschland</t>
  </si>
  <si>
    <t>Jahr
(Stichtag: 01.März)</t>
  </si>
  <si>
    <t>Indikator B1: Betreuungsquote von Kindern bis unter 6 Jahren mit und ohne Zuwanderungsgeschichte in Kindertagesbetreuung</t>
  </si>
  <si>
    <t>Indikator B3: Betreute Kinder bis unter 3 Jahren und von 3 bis unter 6 Jahren mit Zuwanderungsgeschichte in Kindertagesbetreuung</t>
  </si>
  <si>
    <t>Indikator C3: Erwerbslosenanteil nach Zuwanderungsgeschichte</t>
  </si>
  <si>
    <t>Jahr
(Stichtag: 31.12.)</t>
  </si>
  <si>
    <r>
      <t>Verbot der Abschiebung, Subsidiärer Schutz</t>
    </r>
    <r>
      <rPr>
        <vertAlign val="superscript"/>
        <sz val="6"/>
        <rFont val="NDSFrutiger 45 Light"/>
      </rPr>
      <t>1)</t>
    </r>
  </si>
  <si>
    <t>1) 2010: ohne Personen unter subsidiärem Schutz</t>
  </si>
  <si>
    <t>2) 2010: ohne Aufenthaltsgewährungen aufgrund gut integrierter Jugendlicher/Heranwachsender gemäß § 25a Abs. 1 bzw. 2 AufenthG</t>
  </si>
  <si>
    <t>Indikator B11: Ausländische Studentinnen und Studenten nach Land des Erwerbs der Studienberechtigung</t>
  </si>
  <si>
    <t>Indikator B2: Anteil der betreuten Kinder bis unter 6 Jahren mit Zuwanderungsgeschichte in Tageseinrichtungen</t>
  </si>
  <si>
    <t>Arbeitslosenquote von Ausländerinnen und Ausländern (alle Erwerbspersonen)</t>
  </si>
  <si>
    <t>Abstand der Arbeitslosenquote von Ausländerinnen und Ausländern zu Insgesamt</t>
  </si>
  <si>
    <t>Indikator A20: Saldo der Zu- und Fortzüge über die Bundesgrenzen von und nach Niedersachsen nach ausgewählten Staatsangehörigkeiten</t>
  </si>
  <si>
    <r>
      <t>Empfänger/-innen von Mindestsicherungsleistungen</t>
    </r>
    <r>
      <rPr>
        <vertAlign val="superscript"/>
        <sz val="6"/>
        <rFont val="NDSFrutiger 45 Light"/>
      </rPr>
      <t>1)</t>
    </r>
  </si>
  <si>
    <r>
      <t>Empfängerinnen und Empfänger von Mindestsicherungsleistungen</t>
    </r>
    <r>
      <rPr>
        <vertAlign val="superscript"/>
        <sz val="6"/>
        <rFont val="NDSFrutiger 45 Light"/>
      </rPr>
      <t>1)</t>
    </r>
  </si>
  <si>
    <t>Indikator A17: Lebendgeborene Deutsche und Ausländerinnen und Ausländer in Niedersachsen</t>
  </si>
  <si>
    <t>Indikator B9: Höchster beruflicher Abschluss der 25- bis unter 35-Jährigen nach Zuwanderungsgeschichte und Geschlecht</t>
  </si>
  <si>
    <t>Indikator C6: Entwicklung der Arbeitslosenquote</t>
  </si>
  <si>
    <t xml:space="preserve">Indikator C8: Anerkennungsverfahren nach dem Berufsqualifikationsfeststellungsgesetz (BQFG) sowie dem Niedersächsischen Berufsqualifikationsfeststellungsgesetz (NBQFG)
</t>
  </si>
  <si>
    <t>Indikator A4: Ausländerinnen und Ausländer nach ausgewählten Staatsangehörigkeiten</t>
  </si>
  <si>
    <t>Indikator D4: Empfängerinnen und Empfänger von Mindestsicherungsleistungen nach Jahren</t>
  </si>
  <si>
    <t>Indikator D2: Empfängerinnen und Empfänger von Mindestsicherungsleistungen</t>
  </si>
  <si>
    <t>ohne eigener Migrationserfahrung</t>
  </si>
  <si>
    <t>%</t>
  </si>
  <si>
    <t>Veränderung aktuelles Jahr (2018)
zu 2005</t>
  </si>
  <si>
    <t>Veränderung aktuelles Jahr (2018)
zu 2010</t>
  </si>
  <si>
    <t>Veränderung aktuelles Jahr (2018)
zu 2016</t>
  </si>
  <si>
    <t>Vereinigtes Königreich GB, Nordirland</t>
  </si>
  <si>
    <t>Afganistan</t>
  </si>
  <si>
    <t>Abbildung A21-1: Saldo der Zu- und Fortzüge über die Bundesgrenzen von und nach Niedersachsen 2005 und 2018 nach Altersgruppen</t>
  </si>
  <si>
    <t>Tabelle A21-1: Zu- und Fortzüge über die Bundesgrenzen von und nach Niedersachsen 2005 und 2018 nach Altersgruppen</t>
  </si>
  <si>
    <t>Tabelle A22-1: Saldo der Zu- und Fortzüge über die Bundesgrenzen von und nach Niedersachsen 2018</t>
  </si>
  <si>
    <t>Abbildung A22-1: Saldo der Zu- und Fortzüge über die Bundesgrenzen von und nach Niedersachsen 2018</t>
  </si>
  <si>
    <t>Anteil der betreuten Kinder mit Migrationshintergrund an allen betreuten Kindern 2018</t>
  </si>
  <si>
    <t>Anteil an allen betreuten Kindern 2018</t>
  </si>
  <si>
    <r>
      <t>Tabelle B3-1: Betreute Kinder bis unter 3 Jahren und von 3 bis unter 6 Jahren mit Zuwanderungsgeschichte in Kindertagesbetreuung am 01. März 2018</t>
    </r>
    <r>
      <rPr>
        <vertAlign val="superscript"/>
        <sz val="9"/>
        <rFont val="NDSFrutiger 55 Roman"/>
      </rPr>
      <t>1)</t>
    </r>
  </si>
  <si>
    <t>Abbildung B4-1: Verteilung der ausländischen Schülerinnen und Schüler im 8. Schuljahrgang nach Schulgliederung und Statistischen Regionen im Jahr 2018 in Prozent</t>
  </si>
  <si>
    <t>Tabelle B4-1: Verteilung der Schülerinnen und Schüler im 8. Schuljahrgang 2005 und 2018 nach Nationalität und Statistischen Regionen</t>
  </si>
  <si>
    <t xml:space="preserve">1) Integrierte Gesamtschule: einschließlich Freie Waldorfschule u. ä.; die verschiedenen Zweige der Kooperativen Gesamtschule werden den Schulformen Hauptschule, Realschule und Gymnasium zugeordnet. </t>
  </si>
  <si>
    <t>Tabelle B7-1: Höchster Schulabschluss an allgemein bildenden Schulen 2005 und 2018 nach Zuwanderungsgeschichte und Altersgruppen</t>
  </si>
  <si>
    <t>Abbildung B6-1: Schulabgängerinnen und Schulabgänger nach Nationalität und Abschlussart im Jahr 2018</t>
  </si>
  <si>
    <t>Migration und Teilhabe in Niedersachsen - Integrationsmonitoring 2019 - aktuelle Ergebnisse</t>
  </si>
  <si>
    <t>WS 2018/19</t>
  </si>
  <si>
    <t>Tabelle B11-1: Ausländische Studentinnen und Studenten 2005 und 2018 nach Geschlecht, Staatsangehörigkeit und Land des Erwerbs der Studienberechtigung</t>
  </si>
  <si>
    <t>Abbildung B11-1: Ausländische Studentinnen und Studenten 2005 und 2018 nach Geschlecht, Staatsangehörigkeit und Land des Erwerbs der Studienberechtigung</t>
  </si>
  <si>
    <t>Sprach- und Kulturwissenschaften</t>
  </si>
  <si>
    <t>Rechts-, Wirtschafts- und Sozialwissenschaften</t>
  </si>
  <si>
    <t>Humanmedizin / Gesundheitswissenschaften</t>
  </si>
  <si>
    <t>Veterinärmedizin</t>
  </si>
  <si>
    <t>Agrar-, Forst- und Ernährungswissenschaften</t>
  </si>
  <si>
    <t>Kunst, Kunstwissenschaft</t>
  </si>
  <si>
    <t>Abbildung B12-1: Hochschulabschlüsse im Prüfungsjahr 2018 nach Fächergruppe, Nationalität und Geschlecht der Absolventinnen und Absolventen in Prozent</t>
  </si>
  <si>
    <t>Bestandene Abschlussprüfungen an niedersächsischen Hochschulen 2018 nach Absolventinnen und Absolventen</t>
  </si>
  <si>
    <t>Indikator B13: Frühe Schulabgängerinnen und Schulabgänger nach Geschlecht, Zuwanderungsgeschichte und eigener Migrationserfahrung</t>
  </si>
  <si>
    <t>Tabelle B13-1: Frühe Schulabgängerinnen und Schulabgänger nach Geschlecht, Zuwanderungsgeschichte und eigener Migrationserfahrung</t>
  </si>
  <si>
    <t>Geschlecht</t>
  </si>
  <si>
    <t>Bevölkerung mit Migrationshintergrund</t>
  </si>
  <si>
    <t>eigene/r Migrationserfahrung</t>
  </si>
  <si>
    <t>26,0</t>
  </si>
  <si>
    <t>14,7</t>
  </si>
  <si>
    <t>25,9</t>
  </si>
  <si>
    <t>(15,7)</t>
  </si>
  <si>
    <t>(26,2)</t>
  </si>
  <si>
    <t>25,8</t>
  </si>
  <si>
    <t>17,4</t>
  </si>
  <si>
    <t>24,1</t>
  </si>
  <si>
    <t>(20,5)</t>
  </si>
  <si>
    <t>(28,0)</t>
  </si>
  <si>
    <t>24,4</t>
  </si>
  <si>
    <t>(13,2)</t>
  </si>
  <si>
    <t>(24,7)</t>
  </si>
  <si>
    <t>(24,0)</t>
  </si>
  <si>
    <t>22,4</t>
  </si>
  <si>
    <t>(14,7)</t>
  </si>
  <si>
    <t>(21,2)</t>
  </si>
  <si>
    <t>(23,6)</t>
  </si>
  <si>
    <t>19,4</t>
  </si>
  <si>
    <t>(13,4)</t>
  </si>
  <si>
    <t>(18,4)</t>
  </si>
  <si>
    <t>20,5</t>
  </si>
  <si>
    <t>(15,2)</t>
  </si>
  <si>
    <t>(21,6)</t>
  </si>
  <si>
    <t>(18,7)</t>
  </si>
  <si>
    <t>(19,4)</t>
  </si>
  <si>
    <t>23,3</t>
  </si>
  <si>
    <t>(14,2)</t>
  </si>
  <si>
    <t>(22,3)</t>
  </si>
  <si>
    <t>(24,3)</t>
  </si>
  <si>
    <t>2) Hochrechnung für die Jahre ab Mikrozensus 2011 anhand der Bevölkerungsfortschreibung auf Basis des Zensus 2011. Die Hochrechnung für die Vorjahre sowie für bislang veröffentlichte Ergebnisse des Mikrozensus 2011-2013 basiert auf den fortgeschriebenen Ergebnissen der Volkszählung 1987. Neuere hier dargestellte Ergebnisse des Mikrozensus sind daher nicht direkt mit den Vorjahren sowie weiteren Veröffentlichungen vergleichbar. So sind bei den absoluten Häufigkeiten hinsichtlich der soziodemographischen und -ökonomischen Merkmale große Veränderungen auszumachen. Mit Blick auf die Anteilswerte an der Gesamtbevölkerung lassen sich jedoch nur minimale Veränderungen feststellen. Frühere Aussagen über die Lebenssituation der Bevölkerung mit Migrationshintergrund sind somit weiterhin gültig.</t>
  </si>
  <si>
    <t>Quelle: Mikrozensus; Statistische Ämter des Bundes und der Länder, www.amtliche-sozialberichterstattung.de</t>
  </si>
  <si>
    <t>(1,9)</t>
  </si>
  <si>
    <t>(1,6)</t>
  </si>
  <si>
    <t>Abbildung B13-1: Frühe Schulabgängerinnen und Schulabgänger nach Zuwanderungsgeschichte und Geschlecht</t>
  </si>
  <si>
    <t>Tabelle C4-1:  Sozialversicherungspflichtig beschäftigte Ausländerinnen und Ausländer am Arbeitsort am 30.06.2018 nach Art der Ausbildung und Statistischen Regionen</t>
  </si>
  <si>
    <t>Abbildung C4-1:  Sozialversicherungspflichtig beschäftigte Ausländerinnen und Ausländer am 30.06.2018 nach Art der Ausbildung und Statistischen Regionen in Prozent</t>
  </si>
  <si>
    <t>Tabelle C7-1: Arbeitslose im Juni 2018 nach Zuwanderungsgeschichte, Rechtskreis und Geschlecht</t>
  </si>
  <si>
    <t>Abbildung C7-1: Arbeitslose im Juni 2018 nach Zuwanderungsgeschichte, Rechtskreis und Geschlecht</t>
  </si>
  <si>
    <t>Tabelle C8-1: Anerkennungsverfahren nach dem Berufsqualifikationsfeststellungsgesetz (BQFG) und dem Niedersächsischen Berufsqualifikationsfeststellungsgesetz (NBQFG) 2018 nach Entscheidung vor Rechtsbehelf und Geschlecht</t>
  </si>
  <si>
    <t>Abbildung C8-1: Anerkennungsverfahren nach dem Berufsqualifikationsfeststellungsgesetz (BQFG) und dem Niedersächsischen Berufsqualifikationsfeststellungsgesetz (NBQFG) 2018 nach Entscheidung vor Rechtsbehelf und Geschlecht</t>
  </si>
  <si>
    <t>Bevölkerung
ohne
Migrationshintergrund</t>
  </si>
  <si>
    <r>
      <t>Tabelle A10-1: Menschen mit und ohne Zuwanderungsgeschichte 2018</t>
    </r>
    <r>
      <rPr>
        <vertAlign val="superscript"/>
        <sz val="9"/>
        <rFont val="NDSFrutiger 55 Roman"/>
      </rPr>
      <t>1)</t>
    </r>
  </si>
  <si>
    <t>Abbildung A10-1: Anteil der Menschen mit Zuwanderungsgeschichte im Jahr 2018 Prozent</t>
  </si>
  <si>
    <t>Tabelle B5-1: Schulabgängerinnen und Schulabgänger ohne Hauptschulabschluss 2005 und 2018 nach Nationalität und Statistischen Regionen</t>
  </si>
  <si>
    <t>2) Ergebnisse des Mikrozensus, IT.NRW  - Die Hochrechnung basiert ab 2011 auf den fortgeschriebenen Ergebnissen des Zensus 2011 (für die Jahre davor auf den fortgeschriebenen Ergebnissen der Volkszählung 1987). Durch Effekte der Umstellung auf eine neue Stichprobe sowie durch Sondereffekte im Kontext der Bevölkerungsentwicklung ist die Vergleichbarkeit der Mikrozensusergebnisse für das Berichtsjahr 2016 mit den Vorjahren eingeschränkt.</t>
  </si>
  <si>
    <t>Arbeitslosenquote (Insgesamt) der bis unter 25-Jährigen</t>
  </si>
  <si>
    <t>Arbeitslosenquote der Ausländerinnen und Ausländer bis unter 25 Jahren</t>
  </si>
  <si>
    <t>15 bis unter 20 Jahre</t>
  </si>
  <si>
    <t>20 bis unter 25 Jahre</t>
  </si>
  <si>
    <t>X</t>
  </si>
  <si>
    <t>Juni 2018</t>
  </si>
  <si>
    <t>Juni 2019</t>
  </si>
  <si>
    <r>
      <t>Tabelle A13-1: Menschen mit Zuwanderungsgeschichte 2018 nach Herkunftsland und Geschlecht</t>
    </r>
    <r>
      <rPr>
        <vertAlign val="superscript"/>
        <sz val="9"/>
        <rFont val="NDSFrutiger 55 Roman"/>
      </rPr>
      <t>1)</t>
    </r>
  </si>
  <si>
    <t>2) Aufgeführt sind die 20 häufigsten Herkunftsländer der Frauen und Männer mit Migrationshintergrund im Jahr 2018 in Niedersachsen.</t>
  </si>
  <si>
    <t>Tabelle A9-1: Ausländerinnen und Ausländer am 31.12.2018 nach Aufenthaltsstatus</t>
  </si>
  <si>
    <t>Abbildung A9-1: Ausländerinnen und Ausländer am 31.12.2019 nach Aufenthaltsstatus in Prozent</t>
  </si>
  <si>
    <t>1) Seit dem 29. Januar 2013 benötigen Bürgerinnen und Bürger der EU keine Freizügigkeitsbescheinigung mehr zur amtlichen Bescheinigung ihres Aufenthaltsrechts in Deutschland. Für den Großteil der Unionsbürgerinnen und Unionsbürger ist daher für 2018 kein Aufenthaltsstatus erfasst. Dieser Personenkreis verfügte dennoch über ein Aufenthaltsrecht in Deutschland.</t>
  </si>
  <si>
    <r>
      <t xml:space="preserve">Menschen mit Migrationshintergrund </t>
    </r>
    <r>
      <rPr>
        <vertAlign val="superscript"/>
        <sz val="6"/>
        <rFont val="NDSFrutiger 45 Light"/>
      </rPr>
      <t>2)</t>
    </r>
  </si>
  <si>
    <t>Abbildung A11-1: Anteil der Menschen mit Zuwanderungsgeschichte im Jahr 2018 Prozent</t>
  </si>
  <si>
    <t xml:space="preserve">Europa insgesamt            </t>
  </si>
  <si>
    <t xml:space="preserve">  Bulgarien                 </t>
  </si>
  <si>
    <t xml:space="preserve">  Griechenland              </t>
  </si>
  <si>
    <t xml:space="preserve">  Italien                   </t>
  </si>
  <si>
    <t xml:space="preserve">  Kroatien                  </t>
  </si>
  <si>
    <t xml:space="preserve">  Litauen                   </t>
  </si>
  <si>
    <t xml:space="preserve">  Moldau, Republik          </t>
  </si>
  <si>
    <t xml:space="preserve">  Polen                     </t>
  </si>
  <si>
    <t xml:space="preserve">  Rumänien                  </t>
  </si>
  <si>
    <t xml:space="preserve">  Russische Föderation      </t>
  </si>
  <si>
    <t xml:space="preserve">  Serbien, Serbien und Montenegro</t>
  </si>
  <si>
    <t xml:space="preserve">  Spanien                   </t>
  </si>
  <si>
    <t xml:space="preserve">  Türkei                    </t>
  </si>
  <si>
    <t xml:space="preserve">  Ukraine                   </t>
  </si>
  <si>
    <t xml:space="preserve">  Ungarn                    </t>
  </si>
  <si>
    <t xml:space="preserve"> EU Staaten                 </t>
  </si>
  <si>
    <t xml:space="preserve">Afrika insgesamt            </t>
  </si>
  <si>
    <t xml:space="preserve">Amerika insgesamt           </t>
  </si>
  <si>
    <t xml:space="preserve">Asien insgesamt             </t>
  </si>
  <si>
    <t xml:space="preserve">  China                     </t>
  </si>
  <si>
    <t xml:space="preserve">  Irak                      </t>
  </si>
  <si>
    <t xml:space="preserve">  Kasachstan</t>
  </si>
  <si>
    <t xml:space="preserve">  Syrien, Arabische Republik</t>
  </si>
  <si>
    <t xml:space="preserve">Australien und Ozeanien     </t>
  </si>
  <si>
    <t xml:space="preserve">Sonstige Ziele              </t>
  </si>
  <si>
    <t xml:space="preserve">  unbekanntes Ausland       </t>
  </si>
  <si>
    <t xml:space="preserve">  ohne Angabe               </t>
  </si>
  <si>
    <t xml:space="preserve">Insgesamt                   </t>
  </si>
  <si>
    <t xml:space="preserve">  Frankreich                </t>
  </si>
  <si>
    <t xml:space="preserve">  Niederlande               </t>
  </si>
  <si>
    <t xml:space="preserve">  Österreich                </t>
  </si>
  <si>
    <t xml:space="preserve">  Vereinigtes Königreich, Nordirland</t>
  </si>
  <si>
    <t xml:space="preserve">  Vereingte Staaten         </t>
  </si>
  <si>
    <t>Tabelle A18-1: Zuzüge über die Bundesgrenzen nach Niedersachsen 2005 bis 2018 nach Wanderungsherkunft</t>
  </si>
  <si>
    <t xml:space="preserve">  Bosnien und Herzegowina   </t>
  </si>
  <si>
    <t xml:space="preserve">  Kamerun                   </t>
  </si>
  <si>
    <t xml:space="preserve">  Indien                    </t>
  </si>
  <si>
    <t xml:space="preserve">  Iran, Islamische Republik  </t>
  </si>
  <si>
    <t xml:space="preserve">  Kasachstan                </t>
  </si>
  <si>
    <t>Tabelle A20-1: Saldo der Zu- und Fortzüge über die Bundesgrenzen von und nach Niedersachsen 2005 bis 2018</t>
  </si>
  <si>
    <r>
      <t>Menschen mit Migrationshintergrund</t>
    </r>
    <r>
      <rPr>
        <vertAlign val="superscript"/>
        <sz val="6"/>
        <rFont val="NDSFrutiger 45 Light"/>
      </rPr>
      <t>2)</t>
    </r>
    <r>
      <rPr>
        <sz val="6"/>
        <rFont val="NDSFrutiger 45 Light"/>
      </rPr>
      <t xml:space="preserve"> </t>
    </r>
  </si>
  <si>
    <r>
      <t>Tabelle A14-1: Bei Bundes- und Landtagswahlen wahlberechtigte Bevölkerung mit Zuwanderungsgeschichte nach Altersgruppen und Geschlecht im Jahr 2018</t>
    </r>
    <r>
      <rPr>
        <vertAlign val="superscript"/>
        <sz val="9"/>
        <rFont val="NDSFrutiger 55 Roman"/>
      </rPr>
      <t>1)</t>
    </r>
  </si>
  <si>
    <r>
      <t>Wahlberechtigte Bevölkerung mit Migrationshintergrund</t>
    </r>
    <r>
      <rPr>
        <vertAlign val="superscript"/>
        <sz val="6"/>
        <rFont val="NDSFrutiger 45 Light"/>
      </rPr>
      <t>2)</t>
    </r>
  </si>
  <si>
    <r>
      <t>2018</t>
    </r>
    <r>
      <rPr>
        <vertAlign val="superscript"/>
        <sz val="6"/>
        <rFont val="NDSFrutiger 45 Light"/>
      </rPr>
      <t>2)</t>
    </r>
  </si>
  <si>
    <r>
      <t>Erwerbstätige mit Migrationshintergrund</t>
    </r>
    <r>
      <rPr>
        <vertAlign val="superscript"/>
        <sz val="6"/>
        <rFont val="NDSFrutiger 45 Light"/>
      </rPr>
      <t>3)</t>
    </r>
  </si>
  <si>
    <t xml:space="preserve">Abbildung C1-1: Erwerbstätige Menschen mit Zuwanderungsgeschichte in Niedersachsen 2005 und 2018 nach Wirtschaftsabschnitten </t>
  </si>
  <si>
    <r>
      <t>mit Migrationshintergrund</t>
    </r>
    <r>
      <rPr>
        <vertAlign val="superscript"/>
        <sz val="6"/>
        <rFont val="NDSFrutiger 45 Light"/>
      </rPr>
      <t>3)</t>
    </r>
  </si>
  <si>
    <r>
      <t>ohne Migrationshintergrund</t>
    </r>
    <r>
      <rPr>
        <vertAlign val="superscript"/>
        <sz val="6"/>
        <rFont val="NDSFrutiger 45 Light"/>
      </rPr>
      <t>3)</t>
    </r>
  </si>
  <si>
    <t>Abbildung B9-1: Höchster beruflicher Abschluss der 25- bis unter 35-Jährigen 2005 und 2018 nach Geschlecht und Zuwanderungsgeschichte in Prozent</t>
  </si>
  <si>
    <t>Tabelle B9-1: Höchster beruflicher Abschluss der 25- bis unter 35-Jährigen 2005 und 2018 nach Geschlecht und Zuwanderungsgeschichte</t>
  </si>
  <si>
    <t>mit Migrationshintergrund und eigener Migrationserfahrung</t>
  </si>
  <si>
    <t>mit Migrationshintergrund und ohne eigene Migrationserfahrung</t>
  </si>
  <si>
    <t xml:space="preserve">Frauen </t>
  </si>
  <si>
    <r>
      <t>Tabelle C2-1: Erwerbsquote, Erwerbstätigenquote und Erwerbslosenanteil 2005 und 2018 nach Zuwanderungsgeschichte</t>
    </r>
    <r>
      <rPr>
        <vertAlign val="superscript"/>
        <sz val="9"/>
        <rFont val="NDSFrutiger 55 Roman"/>
      </rPr>
      <t>1)</t>
    </r>
  </si>
  <si>
    <t>Erwerbstätigenquote</t>
  </si>
  <si>
    <t>Erwerbsquote</t>
  </si>
  <si>
    <r>
      <t>Migrationsstatus</t>
    </r>
    <r>
      <rPr>
        <vertAlign val="superscript"/>
        <sz val="6"/>
        <rFont val="NDSFrutiger 45 Light"/>
      </rPr>
      <t>3)</t>
    </r>
  </si>
  <si>
    <t>Lebensform</t>
  </si>
  <si>
    <t>Ohne ledige Kinder</t>
  </si>
  <si>
    <t>Mit ... ledigen Kind(ern) (ohne Altersbegrenzung)</t>
  </si>
  <si>
    <t>Zusammen</t>
  </si>
  <si>
    <t>3 und mehr</t>
  </si>
  <si>
    <t xml:space="preserve">darunter mit ... Kind(ern) unter 18 Jahren </t>
  </si>
  <si>
    <t>zusammen</t>
  </si>
  <si>
    <t>1000</t>
  </si>
  <si>
    <t xml:space="preserve">Insgesamt                              </t>
  </si>
  <si>
    <t xml:space="preserve"> ohne Migrationshintergrund            </t>
  </si>
  <si>
    <t xml:space="preserve"> mit Migrationshintergrund             </t>
  </si>
  <si>
    <t>Ehepaare</t>
  </si>
  <si>
    <t xml:space="preserve">  ein Partner mit Migrationshintergr.  </t>
  </si>
  <si>
    <t xml:space="preserve">  beide Partner mit Migrationshintergr.</t>
  </si>
  <si>
    <t>Lebensgemeinschaften</t>
  </si>
  <si>
    <t>Darunter: Nichteheliche Lebensgemeinschaften</t>
  </si>
  <si>
    <t>Alleinerziehende</t>
  </si>
  <si>
    <t>Davon: Alleinerziehende Väter</t>
  </si>
  <si>
    <t>Alleinerziehende Mütter</t>
  </si>
  <si>
    <t>2005 / 2018</t>
  </si>
  <si>
    <t>2012 / 2018</t>
  </si>
  <si>
    <t>2017 / 2018</t>
  </si>
  <si>
    <t>18</t>
  </si>
  <si>
    <t>Tabelle A1-1: Bevölkerung 2005 bis 2018 nach Statistischen Regionen</t>
  </si>
  <si>
    <t>Tabelle A2-1-1: Ausländerinnen und Ausländer 2005 bis 2018 in Niedersachsen nach Statistischen Regionen</t>
  </si>
  <si>
    <t>Tabelle A3-1: Ausländerinnen und Ausländer am 31.12.2018 nach Aufenthaltsdauer und Statistischen Regionen</t>
  </si>
  <si>
    <t>Abbildung A3 -1: Ausländerinnen und Ausländer am 31.12.2018 in Niedersachsen nach Aufenthaltsdauer in Jahren</t>
  </si>
  <si>
    <t>Tabelle A4-1: Ausländerinnen und Ausländer 2005 und 2018 (31.12.) nach ausgewählten Staatsangehörigkeiten und Statistischen Regionen</t>
  </si>
  <si>
    <t>Abbildung A4-1: Ausländerinnen und Ausländer 2005 und 2018 (31.12.) nach ausgewählten Staatsangehörigkeiten und Statistischen Regionen</t>
  </si>
  <si>
    <t xml:space="preserve">Abbildung A5-1: Geflüchtete und geduldete 2010 und 2018 (31.12.) Personen nach Statistischen Regionen </t>
  </si>
  <si>
    <t>Tabelle A7-1: Ausländerinnen und Ausländer am 31.12.2018 nach Altersgruppen und Statistischen Regionen</t>
  </si>
  <si>
    <t>Abbildung A7-1: Ausländerinnen und Ausländer am 31.12.2018 nach Altersgruppen</t>
  </si>
  <si>
    <t>Tabelle A8-1: Ausländerinnen und Ausländer am 31.12.2018 nach Aufenhaltsstatus und Staatsangehörigkeit</t>
  </si>
  <si>
    <t xml:space="preserve">Bulgarien          </t>
  </si>
  <si>
    <t xml:space="preserve">Griechenland       </t>
  </si>
  <si>
    <t xml:space="preserve">Italien            </t>
  </si>
  <si>
    <t xml:space="preserve">Kroatien           </t>
  </si>
  <si>
    <t xml:space="preserve">Niederlande        </t>
  </si>
  <si>
    <t xml:space="preserve">Polen              </t>
  </si>
  <si>
    <t xml:space="preserve">Rumänien           </t>
  </si>
  <si>
    <r>
      <t>Serbien</t>
    </r>
    <r>
      <rPr>
        <vertAlign val="superscript"/>
        <sz val="6"/>
        <color theme="1"/>
        <rFont val="NDSFrutiger 45 Light"/>
      </rPr>
      <t>3)</t>
    </r>
  </si>
  <si>
    <t xml:space="preserve">Spanien            </t>
  </si>
  <si>
    <t xml:space="preserve">Türkei             </t>
  </si>
  <si>
    <t xml:space="preserve">Ukraine            </t>
  </si>
  <si>
    <t xml:space="preserve">Ungarn             </t>
  </si>
  <si>
    <r>
      <t>Vereinigtes Königreich</t>
    </r>
    <r>
      <rPr>
        <vertAlign val="superscript"/>
        <sz val="6"/>
        <color theme="1"/>
        <rFont val="NDSFrutiger 45 Light"/>
      </rPr>
      <t>4)</t>
    </r>
  </si>
  <si>
    <t>Asien</t>
  </si>
  <si>
    <t xml:space="preserve">Afganistan         </t>
  </si>
  <si>
    <t xml:space="preserve">Irak               </t>
  </si>
  <si>
    <t>Iran, Islamische Rep.</t>
  </si>
  <si>
    <t xml:space="preserve">China              </t>
  </si>
  <si>
    <t xml:space="preserve">Vietnam            </t>
  </si>
  <si>
    <t>Abbildung A8-1: Ausländerinnen und Ausländer am 31.12.2018 nach Aufenthaltsstatus in Prozent</t>
  </si>
  <si>
    <t xml:space="preserve">  Albanien                              </t>
  </si>
  <si>
    <t xml:space="preserve">  Belgien                               </t>
  </si>
  <si>
    <t xml:space="preserve">  Bosnien und Herzegowina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</si>
  <si>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</si>
  <si>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</si>
  <si>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</si>
  <si>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</si>
  <si>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</si>
  <si>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</si>
  <si>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</si>
  <si>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</si>
  <si>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</si>
  <si>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Serbien u.Montenegro, Ehem.Jugoslawien</t>
  </si>
  <si>
    <t xml:space="preserve">  Serbien (einschl. Kosovo)             </t>
  </si>
  <si>
    <t>NV</t>
  </si>
  <si>
    <t xml:space="preserve">  Serbien                               </t>
  </si>
  <si>
    <t xml:space="preserve">  Montenegro                            </t>
  </si>
  <si>
    <t xml:space="preserve">  Kroatien                              </t>
  </si>
  <si>
    <t xml:space="preserve">  Kosovo                                </t>
  </si>
  <si>
    <t xml:space="preserve">  Lettland                              </t>
  </si>
  <si>
    <t xml:space="preserve">  Litauen                               </t>
  </si>
  <si>
    <t xml:space="preserve">  Luxemburg                             </t>
  </si>
  <si>
    <t xml:space="preserve">  Malta                                 </t>
  </si>
  <si>
    <t xml:space="preserve">  Mazedonien                            </t>
  </si>
  <si>
    <t xml:space="preserve">  Moldau, Republik                      </t>
  </si>
  <si>
    <t xml:space="preserve">  Monaco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</si>
  <si>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</si>
  <si>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</si>
  <si>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</si>
  <si>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</si>
  <si>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</si>
  <si>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</si>
  <si>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</si>
  <si>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</si>
  <si>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</si>
  <si>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</si>
  <si>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</si>
  <si>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ehem. Sowjetunion                     </t>
  </si>
  <si>
    <t xml:space="preserve">  Spanien                               </t>
  </si>
  <si>
    <t xml:space="preserve">  ehem. Tschechoslowakei                </t>
  </si>
  <si>
    <t xml:space="preserve">  Tschechische Republik                 </t>
  </si>
  <si>
    <t xml:space="preserve">  Türkei                                </t>
  </si>
  <si>
    <t xml:space="preserve">  Ukraine                               </t>
  </si>
  <si>
    <t xml:space="preserve">  Ungarn                                </t>
  </si>
  <si>
    <t xml:space="preserve">  Vereinigtes Königreich GB u.Nordirland</t>
  </si>
  <si>
    <t xml:space="preserve">  Weißrußland                           </t>
  </si>
  <si>
    <t xml:space="preserve">  Zypern                                </t>
  </si>
  <si>
    <t xml:space="preserve">  übrige europäische Staaten            </t>
  </si>
  <si>
    <t xml:space="preserve">Europa insgesamt                        </t>
  </si>
  <si>
    <t xml:space="preserve">  Algerien                              </t>
  </si>
  <si>
    <t xml:space="preserve">  Angola                                </t>
  </si>
  <si>
    <t xml:space="preserve">  Ägypten                               </t>
  </si>
  <si>
    <t xml:space="preserve">  Äthiopien                             </t>
  </si>
  <si>
    <t xml:space="preserve">  Benin                                 </t>
  </si>
  <si>
    <t xml:space="preserve">  Burkina Faso                          </t>
  </si>
  <si>
    <t xml:space="preserve">  Cote d'Ivoire                         </t>
  </si>
  <si>
    <t xml:space="preserve">  Eritrea                               </t>
  </si>
  <si>
    <t xml:space="preserve">  Gambia                                </t>
  </si>
  <si>
    <t xml:space="preserve">  Ghana                                 </t>
  </si>
  <si>
    <t xml:space="preserve">  Kamerun                               </t>
  </si>
  <si>
    <t xml:space="preserve">  Kenia                                 </t>
  </si>
  <si>
    <t xml:space="preserve">  Liberia                               </t>
  </si>
  <si>
    <t xml:space="preserve">  Marokko                               </t>
  </si>
  <si>
    <t xml:space="preserve">  Nigeria                               </t>
  </si>
  <si>
    <t xml:space="preserve">  Senegal                               </t>
  </si>
  <si>
    <t xml:space="preserve">  Sierra Leone                          </t>
  </si>
  <si>
    <t xml:space="preserve">  Somalia                               </t>
  </si>
  <si>
    <t xml:space="preserve">  Südafrika                             </t>
  </si>
  <si>
    <t xml:space="preserve">  Sudan (einschl. Südsudan) (bis 2010)  </t>
  </si>
  <si>
    <t xml:space="preserve">  Sudan (ab 2011)                       </t>
  </si>
  <si>
    <t xml:space="preserve">  Südsudan (ab 2011)                    </t>
  </si>
  <si>
    <t xml:space="preserve">  Togo                                  </t>
  </si>
  <si>
    <t xml:space="preserve">  Tunesien                              </t>
  </si>
  <si>
    <t xml:space="preserve">  Kongo, Dem. Volksrepublik (ehem.Zaire)</t>
  </si>
  <si>
    <t xml:space="preserve">  übrige afrikanische Staaten           </t>
  </si>
  <si>
    <t xml:space="preserve">Afrika insgesamt                        </t>
  </si>
  <si>
    <t xml:space="preserve">  Argentinien                           </t>
  </si>
  <si>
    <t xml:space="preserve">  Bolivien                              </t>
  </si>
  <si>
    <t xml:space="preserve">  Brasilien                             </t>
  </si>
  <si>
    <t xml:space="preserve">  Chile                                 </t>
  </si>
  <si>
    <t xml:space="preserve">  Dominikanische Republik               </t>
  </si>
  <si>
    <t xml:space="preserve">  Kanada                                </t>
  </si>
  <si>
    <t xml:space="preserve">  Kolumbien                             </t>
  </si>
  <si>
    <t xml:space="preserve">  Kuba                                  </t>
  </si>
  <si>
    <t xml:space="preserve">  Mexiko                                </t>
  </si>
  <si>
    <t xml:space="preserve">  Peru                                  </t>
  </si>
  <si>
    <t xml:space="preserve">  Venezuela                             </t>
  </si>
  <si>
    <t xml:space="preserve">  Vereinigte Staaten                    </t>
  </si>
  <si>
    <t xml:space="preserve">  übrige amerikanische Staaten          </t>
  </si>
  <si>
    <t xml:space="preserve">Amerika insgesamt                       </t>
  </si>
  <si>
    <t xml:space="preserve">  Afghanistan                           </t>
  </si>
  <si>
    <t xml:space="preserve">  Armenien                              </t>
  </si>
  <si>
    <t xml:space="preserve">  Aserbaidschan                         </t>
  </si>
  <si>
    <t xml:space="preserve">  Bangladesch                           </t>
  </si>
  <si>
    <t xml:space="preserve">  China                                 </t>
  </si>
  <si>
    <t xml:space="preserve">  Georgien                              </t>
  </si>
  <si>
    <t xml:space="preserve">  Indien                                </t>
  </si>
  <si>
    <t xml:space="preserve">  Indonesien                            </t>
  </si>
  <si>
    <t xml:space="preserve">  Israel                                </t>
  </si>
  <si>
    <t xml:space="preserve">  Irak                                  </t>
  </si>
  <si>
    <t xml:space="preserve">  Iran, Islamische Republik             </t>
  </si>
  <si>
    <t xml:space="preserve">  Japan                                 </t>
  </si>
  <si>
    <t xml:space="preserve">  Jordanien                             </t>
  </si>
  <si>
    <t xml:space="preserve">  Kasachstan                            </t>
  </si>
  <si>
    <t xml:space="preserve">  Korea, Republik                       </t>
  </si>
  <si>
    <t xml:space="preserve">  Libanon                               </t>
  </si>
  <si>
    <t xml:space="preserve">  Malaysia                              </t>
  </si>
  <si>
    <t xml:space="preserve">  Nepal                                 </t>
  </si>
  <si>
    <t xml:space="preserve">  Pakistan                              </t>
  </si>
  <si>
    <t xml:space="preserve">  Die Palästinänsischen Gebiete         </t>
  </si>
  <si>
    <t xml:space="preserve">  Philippinen                           </t>
  </si>
  <si>
    <t xml:space="preserve">  Sri Lanka                             </t>
  </si>
  <si>
    <t xml:space="preserve">  Syrien, Arabische Republik            </t>
  </si>
  <si>
    <t xml:space="preserve">  Taiwan                                </t>
  </si>
  <si>
    <t xml:space="preserve">  Thailand                              </t>
  </si>
  <si>
    <t xml:space="preserve">  Vietnam                               </t>
  </si>
  <si>
    <t xml:space="preserve">  übrige asiatische Staaten             </t>
  </si>
  <si>
    <t xml:space="preserve">Asien insgesamt                         </t>
  </si>
  <si>
    <t xml:space="preserve">Australien und Ozeanien                 </t>
  </si>
  <si>
    <t xml:space="preserve">staatenlos                              </t>
  </si>
  <si>
    <t xml:space="preserve">ungeklärt,oh.Angabe,unbekannt           </t>
  </si>
  <si>
    <t xml:space="preserve">Britische Überseegebiete                </t>
  </si>
  <si>
    <t xml:space="preserve">Ausländer insgesamt                     </t>
  </si>
  <si>
    <t>Veränderung der Anzahl der Ausländerinnen und Ausländer 2005/2018</t>
  </si>
  <si>
    <t>Tabelle A6-1:  Ausländerinnen und Ausländer 2005 und 2018 (31.12.) nach ausgewählten Staatsangehörigkeiten und Geschlecht</t>
  </si>
  <si>
    <t>Abbildung A6-1:  Veränderung der Anzahl der Ausländerinnen und Ausländer nach ausgewählten Staatsangehörigkeiten 2005/2018 in Prozent</t>
  </si>
  <si>
    <t>Indikator D6: Bevölkerung am Ort der Hauptwohnung nach Zuwanderungsgeschichte und überwiegendem Lebensunterhalt</t>
  </si>
  <si>
    <r>
      <t>Migrationsstatus</t>
    </r>
    <r>
      <rPr>
        <vertAlign val="superscript"/>
        <sz val="6"/>
        <rFont val="NDSFrutiger 45 Light"/>
      </rPr>
      <t>1)</t>
    </r>
  </si>
  <si>
    <t>Überwiegender Lebensunterhalt</t>
  </si>
  <si>
    <t>eigene Erwerbs-/ Berufstätigkeit</t>
  </si>
  <si>
    <t>Arbeitslosengeld I</t>
  </si>
  <si>
    <t>Rente und Pension</t>
  </si>
  <si>
    <t>Einkünfte von Angehörigen</t>
  </si>
  <si>
    <t>eigenes Vermögen, Vermietung, Zinsen, Altenteil</t>
  </si>
  <si>
    <t>Leistungen nach dem SGB II</t>
  </si>
  <si>
    <t>sonstige Unter- stützungen
(z.B. BAföG, Elterngeld)</t>
  </si>
  <si>
    <t>Elterngeld</t>
  </si>
  <si>
    <t>Abbildung D6-1:Bevölkerung am Ort der Hauptwohnung nach Zuwanderungsgeschichte und überwiegendem Lebensunterhalt</t>
  </si>
  <si>
    <t>Tabelle A19-1: Fortzüge über die Bundesgrenzen aus Niedersachsen 2005 bis 2018 nach Wanderungszielen</t>
  </si>
  <si>
    <t>Abbildung D7-1: Paare ohne Kinder und Familien nach Paar-Familientyp und Zuwanderungsgeschichte sowie Familien nach Zahl der Kinder</t>
  </si>
  <si>
    <t>Indikator D7: Paare ohne Kinder und Familien nach Paar-Familientyp und Zuwanderungsgeschichte sowie Familien nach Zahl der Kinder</t>
  </si>
  <si>
    <r>
      <t>Personen ohne Migrationshintergrund</t>
    </r>
    <r>
      <rPr>
        <vertAlign val="superscript"/>
        <sz val="6"/>
        <rFont val="NDSFrutiger 45 Light"/>
      </rPr>
      <t>2)</t>
    </r>
  </si>
  <si>
    <r>
      <t>Anteil der Personen mit Migrationshintergrund</t>
    </r>
    <r>
      <rPr>
        <vertAlign val="superscript"/>
        <sz val="6"/>
        <rFont val="NDSFrutiger 45 Light"/>
      </rPr>
      <t>2)</t>
    </r>
    <r>
      <rPr>
        <sz val="6"/>
        <rFont val="NDSFrutiger 45 Light"/>
      </rPr>
      <t xml:space="preserve">
</t>
    </r>
    <r>
      <rPr>
        <b/>
        <sz val="6"/>
        <rFont val="NDSFrutiger 45 Light"/>
      </rPr>
      <t>im engeren Sinne</t>
    </r>
  </si>
  <si>
    <r>
      <t>Anteil der Personen mit Migrationshintergrund</t>
    </r>
    <r>
      <rPr>
        <vertAlign val="superscript"/>
        <sz val="6"/>
        <rFont val="NDSFrutiger 45 Light"/>
      </rPr>
      <t>2)</t>
    </r>
    <r>
      <rPr>
        <sz val="6"/>
        <rFont val="NDSFrutiger 45 Light"/>
      </rPr>
      <t xml:space="preserve">
</t>
    </r>
    <r>
      <rPr>
        <b/>
        <sz val="6"/>
        <rFont val="NDSFrutiger 45 Light"/>
      </rPr>
      <t>im weiteren Sinne</t>
    </r>
  </si>
  <si>
    <r>
      <t>Anteil der Personen ohne Migrationshintergrund</t>
    </r>
    <r>
      <rPr>
        <vertAlign val="superscript"/>
        <sz val="6"/>
        <rFont val="NDSFrutiger 45 Light"/>
      </rPr>
      <t>2)</t>
    </r>
  </si>
  <si>
    <r>
      <t>Personen mit Migrationshintergrund</t>
    </r>
    <r>
      <rPr>
        <vertAlign val="superscript"/>
        <sz val="6"/>
        <rFont val="NDSFrutiger 45 Light"/>
      </rPr>
      <t>2)</t>
    </r>
  </si>
  <si>
    <r>
      <t>Menschen mit Migrationshintergrund</t>
    </r>
    <r>
      <rPr>
        <vertAlign val="superscript"/>
        <sz val="6"/>
        <rFont val="NDSFrutiger 45 Light"/>
      </rPr>
      <t>3)</t>
    </r>
  </si>
  <si>
    <t>Abbildung A13-1: Menschen mit Zuwanderungsgeschichte 2018 nach Herkunftsland und Geschlecht (in 1 000 Personen)</t>
  </si>
  <si>
    <t>Spalte3</t>
  </si>
  <si>
    <t>Spalte4</t>
  </si>
  <si>
    <t>Spalte5</t>
  </si>
  <si>
    <t>Spalte6</t>
  </si>
  <si>
    <t>Spalte7</t>
  </si>
  <si>
    <r>
      <t>Migrationshintergrund</t>
    </r>
    <r>
      <rPr>
        <vertAlign val="superscript"/>
        <sz val="6"/>
        <rFont val="NDSFrutiger 45 Light"/>
      </rPr>
      <t>2)</t>
    </r>
  </si>
  <si>
    <r>
      <t>Migrationshintergrund</t>
    </r>
    <r>
      <rPr>
        <vertAlign val="superscript"/>
        <sz val="6"/>
        <rFont val="NDSFrutiger 45 Light"/>
      </rPr>
      <t>3)</t>
    </r>
  </si>
  <si>
    <t>2) Einschl. Grundsicherung im Alter und bei Erwerbsminderung und andere Hilfen in besonderen Lebenslagen.</t>
  </si>
  <si>
    <r>
      <t>lfd. Hilfe zum Lebens- unterhalt</t>
    </r>
    <r>
      <rPr>
        <vertAlign val="superscript"/>
        <sz val="6"/>
        <rFont val="NDSFrutiger 45 Light"/>
      </rPr>
      <t>2)</t>
    </r>
  </si>
  <si>
    <r>
      <t>Migrationsstatus</t>
    </r>
    <r>
      <rPr>
        <vertAlign val="superscript"/>
        <sz val="6"/>
        <rFont val="NDSFrutiger 45 Light"/>
      </rPr>
      <t>1)</t>
    </r>
    <r>
      <rPr>
        <sz val="6"/>
        <rFont val="NDSFrutiger 45 Light"/>
      </rPr>
      <t xml:space="preserve"> der Familie</t>
    </r>
  </si>
  <si>
    <t>Erschienen im Dezember 2019</t>
  </si>
  <si>
    <t>© Landesamt für Statistik Niedersachsen, Hannover 2019</t>
  </si>
  <si>
    <t>Abbildung A1-1: Veränderung der Einwohnerzahl 2005/2018 und 2017/2018 nach Statistischen Regionen in Prozent</t>
  </si>
  <si>
    <t>Tabelle A5-1: Geflüchtete und gedultete Personen nach Aufenthaltsstatus und Statistischen Regionen</t>
  </si>
  <si>
    <r>
      <t>Land der Staatsangehörigkeit</t>
    </r>
    <r>
      <rPr>
        <vertAlign val="superscript"/>
        <sz val="6"/>
        <color theme="1"/>
        <rFont val="NDSFrutiger 45 Light"/>
      </rPr>
      <t xml:space="preserve">1)
</t>
    </r>
    <r>
      <rPr>
        <sz val="6"/>
        <color theme="1"/>
        <rFont val="NDSFrutiger 45 Light"/>
      </rPr>
      <t>(Kontinente)</t>
    </r>
  </si>
  <si>
    <t>Statistische Regione
Land</t>
  </si>
  <si>
    <r>
      <t>Aufenthalsrecht EU</t>
    </r>
    <r>
      <rPr>
        <vertAlign val="superscript"/>
        <sz val="6"/>
        <color theme="1"/>
        <rFont val="NDSFrutiger 45 Light"/>
      </rPr>
      <t>2)</t>
    </r>
  </si>
  <si>
    <r>
      <t>Tabelle A12-1: Menschen mit Zuwanderungsgeschichte im Jahr 2018 nach Altersgruppen und Geschlecht</t>
    </r>
    <r>
      <rPr>
        <vertAlign val="superscript"/>
        <sz val="9"/>
        <rFont val="NDSFrutiger 55 Roman"/>
      </rPr>
      <t>1)</t>
    </r>
  </si>
  <si>
    <t>Abbildung A14-1: Bei Bundes- und Landtagswahlen wahlberechtigte Bevölkerung mit Zuwanderungsgeschichte nach Altersgruppen und Geschlecht als Anteil an allen Wahlberechtigen der betreffenden Altersgruppe im Jahr 2018</t>
  </si>
  <si>
    <t>1) Aufgeführt sind die 20 häufigsten Staatsangehörigkeiten der Ausländerinnen und Ausländer im Jahr 2018 in Niedersachsen. Serbien einschließlich Montenegro und Kosovo; "Staatenlos" und "Ungeklärt und ohne Angabe" werden in "Sonstige Ausprägungen" geführt.</t>
  </si>
  <si>
    <t>Abbildung A16-1: Einbürgerungen in Niedersachsen nach den 20 häufigsten Staatsangehörigkeiten</t>
  </si>
  <si>
    <t>1) Aufgeführt sind die 20 häufigsten Wanderungsziele im Jahr 2018 als darunter Positionen der in der Zeile Ingesamt augewiesene Werte "Staatenlos" sowie "ungeklärt und ohne Angabe" werden in Sonstige Ziele geführt.</t>
  </si>
  <si>
    <t>1) Aufgeführt sind die 20 häufigsten Herkunftsländer der Ausländerinnen und Ausländer im Jahr 2018 als darunter Positionen der in der Zeile Ingesamt augewiesene Werte "Staatenlos" sowie "ungeklärt und ohne Angabe" werden in Sonstige Herkunft geführt.</t>
  </si>
  <si>
    <t>1) Aufgeführt sind die 20 größten Wanderungssalden im Jahr 2018 als darunter Positionen der in der Zeile Ingesamt augewiesene Werte. "Staatenlos" sowie "ungeklärt und ohne Angabe" werden in Sonstige Ausprägungen geführt.</t>
  </si>
  <si>
    <t>Quellen: Statistische Ämter des Bundes und der Länder, Kindertagesbetreuung regional; Kinder- und Jugendhilfestatistik / Statistisches Bundesamt; Kinder- und Jugendhilfestatistik, Mikrozensus, Bevölkerungsstatistik</t>
  </si>
  <si>
    <t>Quelle: Statistische Ämter des Bundes und der Länder, Kindertagesbetreuung regional; Kinder- und Jugendhilfestatistik</t>
  </si>
  <si>
    <t>Abbildung B3-1: Betreute Kinder bis unter 3 Jahren und von 3 bis unter 6 Jahren mit Zuwanderungsgeschichte als Anteil an allen betreuten Kindern in Kindertagesbetreuung am 01. März 2018</t>
  </si>
  <si>
    <t>Indikator B7: Höchster Schulabschluss an allgemein bildenden Schulen nach Zuwanderungsgeschichte und Altersgruppen</t>
  </si>
  <si>
    <t>2) Ohne Abschluss einschließlich Abschluss Förderschule.</t>
  </si>
  <si>
    <t>Abbildung B7-1: Höchster Schulabschluss an allgemeinbildenden Schulen 2018 nach Zuwanderungsgeschichte und Altersgruppen</t>
  </si>
  <si>
    <r>
      <rPr>
        <vertAlign val="superscript"/>
        <sz val="6"/>
        <rFont val="NDSFrutiger 45 Light"/>
      </rPr>
      <t>1)</t>
    </r>
    <r>
      <rPr>
        <sz val="6"/>
        <rFont val="NDSFrutiger 45 Light"/>
      </rPr>
      <t>Die ab Wintersemester 2015/16 gültige Fächersystematik bewirkt eine teilweise Neuzuordnung von Studienbereichen zu Fächergruppen. Die Ergebnisse nach einzelnen Fächergruppen sind daher nur eingeschränkt mit den Vorjahren vergleichbar.</t>
    </r>
  </si>
  <si>
    <t>1) Die Angabe des Wirtschaftszweiges erfolgte im Erhebungsjahr 2018 nach der Klassifikation der Wirtschaftszweige, Ausgabe 2008 (WZ 2008). Im Jahr 2005 wurde hingegen die zu diesem Zeitpunkt gültige Klassifikation der Wirtschaftszweige, Ausgabe 2003 (WZ 2003), zugrunde gelegt. Aufgrund von größeren Verschiebungen bzw. Änderungen in den fachlichen Zuordnungen sind die dargestellten Werte in den Erhebungsjahren 2018 und 2005 nur sehr eingeschränkt vergleichbar.</t>
  </si>
  <si>
    <r>
      <t>Darunter nach Qualifikation</t>
    </r>
    <r>
      <rPr>
        <vertAlign val="superscript"/>
        <sz val="6"/>
        <rFont val="NDSFrutiger 45 Light"/>
      </rPr>
      <t>1</t>
    </r>
    <r>
      <rPr>
        <vertAlign val="superscript"/>
        <sz val="6"/>
        <rFont val="Arial"/>
        <family val="2"/>
      </rPr>
      <t>)</t>
    </r>
  </si>
  <si>
    <t>Quelle: Statistik der Bundesagentur für Arbeit, Arbeitsmarkt in Zahlen, Arbeitslose und Arbeitslosenquoten nach ausgewählten Merkmalen, Hannover.</t>
  </si>
  <si>
    <r>
      <t>Tabelle D1-1: Armutsgefährdungsquoten</t>
    </r>
    <r>
      <rPr>
        <vertAlign val="superscript"/>
        <sz val="9"/>
        <rFont val="NDSFrutiger 55 Roman"/>
      </rPr>
      <t>1)</t>
    </r>
    <r>
      <rPr>
        <sz val="9"/>
        <rFont val="NDSFrutiger 55 Roman"/>
      </rPr>
      <t xml:space="preserve"> 2005 bis 2018</t>
    </r>
    <r>
      <rPr>
        <vertAlign val="superscript"/>
        <sz val="9"/>
        <rFont val="NDSFrutiger 55 Roman"/>
      </rPr>
      <t>2)</t>
    </r>
    <r>
      <rPr>
        <sz val="9"/>
        <rFont val="NDSFrutiger 55 Roman"/>
      </rPr>
      <t xml:space="preserve"> in Niedersachsen und Deutschland nach Zuwanderungsgeschichte und Nationalität</t>
    </r>
  </si>
  <si>
    <t xml:space="preserve">Abbildung D1-1: Armutsgefährdungsquoten 2005-2018 in Niedersachsen nach Zuwanderungsgeschichte und Nationalität in Prozent
</t>
  </si>
  <si>
    <t>Tabelle A17-1-1: Lebendgeborene Ausländerinnen und Ausländer 2005 bis 2018 (31.12.) nach Statistischen Regionen</t>
  </si>
  <si>
    <t>Tabelle A17-1-2: Lebendgeborene Deutsche 2005 bis 2018 (31.12.) nach Statistischen Regionen</t>
  </si>
  <si>
    <t>Tabelle B12-1-1: Hochschulabschlüsse im Prüfungsjahr 2018 nach Fächergruppe, Nationalität und Geschlecht der Absolventinnen und Absolventen</t>
  </si>
  <si>
    <t>Tabelle B12-1-2: Hochschulabschlüsse im Prüfungsjahr 2018 nach Fächergruppe, Nationalität und Geschlecht der Absolventinnen und Absolventen in Prozent</t>
  </si>
  <si>
    <t>Tabelle B8-1-1: Schulabgängerinnen und Schulabgänger an berufsbildenden Schulen nach Schulart und Schulabschluss im Jahr 2018</t>
  </si>
  <si>
    <t>Tabelle B8-1-2: Schulabgängerinnen und Schulabgänger an berufsbildenden Schulen nach Schulart und Schulabschluss in Prozent im Jahr 2018</t>
  </si>
  <si>
    <t>(2,8)</t>
  </si>
  <si>
    <t>(5,1)</t>
  </si>
  <si>
    <t>(6,2)</t>
  </si>
  <si>
    <t>(2,1)</t>
  </si>
  <si>
    <t>(5,5)</t>
  </si>
  <si>
    <t>(2,5)</t>
  </si>
  <si>
    <t>(4,1)</t>
  </si>
  <si>
    <t>(1,5)</t>
  </si>
  <si>
    <r>
      <t>2018</t>
    </r>
    <r>
      <rPr>
        <vertAlign val="superscript"/>
        <sz val="6"/>
        <rFont val="NDSFrutiger 45 Light"/>
      </rPr>
      <t>1)</t>
    </r>
  </si>
  <si>
    <t>Abbildung C3-1: Erwerbslosenanteil 2005 und 2018 nach Zuwanderungsgeschichte und Altersgruppen in Prozent</t>
  </si>
  <si>
    <t>1) Aufgeführt sind die Länder der fünf häufigsten Staatsangehörigkeiten der Ausländerinnen und Ausländer 2018 in Niedersachsen.</t>
  </si>
  <si>
    <r>
      <t>Ausländerinnen und Ausländer mit der Staatsangehörigkeit</t>
    </r>
    <r>
      <rPr>
        <vertAlign val="superscript"/>
        <sz val="6"/>
        <rFont val="NDSFrutiger 45 Light"/>
      </rPr>
      <t>1)</t>
    </r>
  </si>
  <si>
    <t>1) Anteil der 18- bis unter 25-Jährigen ohne beruflichen Abschluss und ohne (Fach-)Hochschulreife (maximal ISCED 2), die sich weder in schulischer oder beruflicher Ausbildung befinden noch an einer Weiterbildung teilnehmen, an der Bevölkerung der entsprechenden Altersgruppe. Grundwehr- und Zivildienstleistende werden aus der Berechnung ausgeschlossen. Der Indikator fasst Personen zusammen, die maximal die Sekundarstufe I abgeschlossen haben, also maximal über einen Haupt- oder Realschulabschluss verfügen beziehungsweise maximal die 10. Klasse des Gymnasiums oder ein Berufsvorbereitungsjahr abgeschlossen haben.</t>
  </si>
  <si>
    <t>1) Aufgeführt sind die 20 häufigsten Staatsangehörigkeiten der Ausländerinnen und Ausländer in Niedersachsen.</t>
  </si>
  <si>
    <r>
      <t>Sonstige Ausprägungen</t>
    </r>
    <r>
      <rPr>
        <vertAlign val="superscript"/>
        <sz val="6"/>
        <color theme="1"/>
        <rFont val="NDSFrutiger 55 Roman"/>
      </rPr>
      <t>5)</t>
    </r>
  </si>
  <si>
    <r>
      <t>dav. EU-Bürgerinnen und Bürger ohne erfassten Aufenthalts-status</t>
    </r>
    <r>
      <rPr>
        <vertAlign val="superscript"/>
        <sz val="6"/>
        <color theme="1"/>
        <rFont val="NDSFrutiger 45 Light"/>
      </rPr>
      <t>2)</t>
    </r>
  </si>
  <si>
    <r>
      <t>Tabelle A11-1: Menschen mit und ohne Zuwanderungsgeschichte in den regionalen Anpassungsschichten nach ausgewählten Bevölkerungsgruppen im Jahr 2018</t>
    </r>
    <r>
      <rPr>
        <vertAlign val="superscript"/>
        <sz val="9"/>
        <rFont val="NDSFrutiger 55 Roman"/>
      </rPr>
      <t>1)</t>
    </r>
  </si>
  <si>
    <r>
      <t>Bleiberecht (Aufenthalts-gewährung); 
Opfer von Menschen- handel und organisierter Schwarz- arbeit</t>
    </r>
    <r>
      <rPr>
        <vertAlign val="superscript"/>
        <sz val="6"/>
        <rFont val="NDSFrutiger 45 Light"/>
      </rPr>
      <t>2)</t>
    </r>
  </si>
  <si>
    <r>
      <t xml:space="preserve">  Serbien</t>
    </r>
    <r>
      <rPr>
        <vertAlign val="superscript"/>
        <sz val="6"/>
        <color theme="1"/>
        <rFont val="NDSFrutiger 45 Light"/>
      </rPr>
      <t>2)</t>
    </r>
    <r>
      <rPr>
        <sz val="6"/>
        <color theme="1"/>
        <rFont val="NDSFrutiger 45 Light"/>
      </rPr>
      <t>, Serbien und Montenegro</t>
    </r>
  </si>
  <si>
    <t>Tabelle B6-1: Schulabgängerinnen und Schulabgänger an allgemein bildenden Schulen 2005 und 2018 nach Nationalität und Abschlussart und Statistischen Regionen</t>
  </si>
  <si>
    <r>
      <t xml:space="preserve"> mit Migrationshintergrund</t>
    </r>
    <r>
      <rPr>
        <vertAlign val="superscript"/>
        <sz val="6"/>
        <rFont val="NDSFrutiger 45 Light"/>
      </rPr>
      <t>3)</t>
    </r>
  </si>
  <si>
    <r>
      <t xml:space="preserve"> ohne Migrationshintergrund</t>
    </r>
    <r>
      <rPr>
        <vertAlign val="superscript"/>
        <sz val="6"/>
        <rFont val="NDSFrutiger 45 Light"/>
      </rPr>
      <t>3)</t>
    </r>
  </si>
  <si>
    <r>
      <t>Fächergruppe des 1. Studiengangs</t>
    </r>
    <r>
      <rPr>
        <vertAlign val="superscript"/>
        <sz val="6"/>
        <rFont val="NDSFrutiger 45 Light"/>
      </rPr>
      <t>1)</t>
    </r>
  </si>
  <si>
    <r>
      <t>Tabelle C1-1: Erwerbstätige Menschen mit Zuwanderungsgeschichte in Niedersachsen 2005 und 2018 nach Wirtschaftsabschnitten und Geschlecht</t>
    </r>
    <r>
      <rPr>
        <vertAlign val="superscript"/>
        <sz val="9"/>
        <rFont val="NDSFrutiger 55 Roman"/>
      </rPr>
      <t>1)</t>
    </r>
  </si>
  <si>
    <t>Tabelle C3-1: Erwerbslosenanteil 2005 und 2018 nach Zuwanderungsgeschichte und Altersgruppen und Geschlecht</t>
  </si>
  <si>
    <r>
      <t>Tabelle A2-1-2: Anteil der Ausländerinnen und Ausländer 2005 bis 2018 in Niedersachsen nach Statistischen Regionen</t>
    </r>
    <r>
      <rPr>
        <vertAlign val="superscript"/>
        <sz val="9"/>
        <rFont val="NDSFrutiger 55 Roman"/>
      </rPr>
      <t>1)</t>
    </r>
  </si>
  <si>
    <t>Aufenthaltsrecht EU</t>
  </si>
  <si>
    <t>Abbildung B5-1: Deutsche und ausländische Schulabgängerinnen und Schulabgänger an berufsbildenden Schulen nach Schulabschluss in Prozent</t>
  </si>
  <si>
    <t>6) Im Jahr 2016 ist eine Erweiterung der Ausprägungen vorgenommen worden. Die in der Zeitreihensammlung abgebildeten Daten der Vorjahre sind daher nicht direkt vergleichbar.</t>
  </si>
  <si>
    <t>Tabelle D6-1: Bevölkerung am Ort der Hauptwohnung nach Zuwanderungsgeschichte und überwiegendem Lebensunterhalt im Jahr 2018</t>
  </si>
  <si>
    <t>Tabelle  D7-1: Paare ohne Kinder und Familien nach Paar-Familientyp und Zuwanderungsgeschichte sowie Familien nach Zahl der Kinder im Jahr 2018</t>
  </si>
  <si>
    <t>3) Eine Person hat einen Migrationshintergrund, wenn sie selbst oder mindestens ein Elternteil die deutsche Staatsangehörigkeit nicht durch Geburt besitzt (vgl. Statistisches Bundesamt: Fachserie 1. Reihe 2.2). In den Jahren 2005, 2009, 2013 und ab 2018 können auch Personen, deren Zuordnung zur Bevölkerung mit Migrationshintergrund ausschließlich aus Merkmalen eines nicht im Haushalt lebenden Elternteils resultiert, identifiziert werden und werden mitgezählt (=Migrationshintergrund im weiteren Sinn).</t>
  </si>
  <si>
    <r>
      <t>Nationalität /
Migrationshintergrund</t>
    </r>
    <r>
      <rPr>
        <vertAlign val="superscript"/>
        <sz val="6"/>
        <rFont val="NDSFrutiger 45 Light"/>
      </rPr>
      <t>3)</t>
    </r>
  </si>
  <si>
    <t>Tabelle D3-1: Empfängerinnen und Empfänger von Mindestsicherungsleistungen nach Nationalität, Altersgruppen und Statistischen Regionen am 31.12.2018</t>
  </si>
  <si>
    <t>Tabelle D2-1: Empfängerinnen und Empfänger von Mindestsicherungsleistungen nach Nationalität und Statistischen Regionen am 31.12.2018</t>
  </si>
  <si>
    <t>Abbildung D2-1: Empfängerinnen und Empfänger von Mindestsicherungsleistungen nach Nationalität und Statistischen Regionen 
am 31.12.2018</t>
  </si>
  <si>
    <t>Tabelle D5-1: Mittlere Wohnfläche in m² und mittlere Bruttokaltmiete in Niedersachsen 2018 nach Zuwanderungsgeschichte</t>
  </si>
  <si>
    <t>Abbildung D5-1: Mittlere Wohnfläche in m² und mittlere Bruttokaltmiete in Niedersachsen 2018 nach Zuwanderungsgeschichte</t>
  </si>
  <si>
    <t>2) Seit dem Jahr 2018 wird im Mikrozensus der Migrationshintergrund im weiteren Sinne jährlich berichtet. Durch eine rückwirkende Revision der Mikrozensusdaten wird auch für das Jahr 2017 der Migrationshintergrund im weiteren Sinne dargestellt. Die in den Tabellen ab dem Jahr 2017 berichteten Daten zum Migrationshintergrund entsprechen dem Migrationshintergrund im weiteren Sinne, bis 2016 wird der Migrationshintergrund im engeren Sinne abgebildet. Die Vergleichbarkeit zwischen den Jahren sowie für das Berichtsjahr 2017 zwischen den Berichten des Integrationsmonitoring Niedersachsen 2018 und 2019 ist dadurch eingeschränkt.</t>
  </si>
  <si>
    <t>3) Seit dem Jahr 2018 wird im Mikrozensus der Migrationshintergrund im weiteren Sinne jährlich berichtet. Durch eine rückwirkende Revision der Mikrozensusdaten wird auch für das Jahr 2017 der Migrationshintergrund im weiteren Sinne dargestellt. Die in den Tabellen ab dem Jahr 2017 berichteten Daten zum Migrationshintergrund entsprechen dem Migrationshintergrund im weiteren Sinne, bis 2016 wird der Migrationshintergrund im engeren Sinne abgebildet. Die Vergleichbarkeit zwischen den Jahren sowie für das Berichtsjahr 2017 zwischen den Berichten des Integrationsmonitoring Niedersachsen 2018 und 2019 ist dadurch eingeschränkt.</t>
  </si>
  <si>
    <t>2)Seit dem Jahr 2018 wird im Mikrozensus der Migrationshintergrund im weiteren Sinne jährlich berichtet. Durch eine rückwirkende Revision der Mikrozensusdaten wird auch für das Jahr 2017 der Migrationshintergrund im weiteren Sinne dargestellt. Die in den Tabellen ab dem Jahr 2017 berichteten Daten zum Migrationshintergrund entsprechen dem Migrationshintergrund im weiteren Sinne, bis 2016 wird der Migrationshintergrund im engeren Sinne abgebildet. Die Vergleichbarkeit zwischen den Jahren sowie für das Berichtsjahr 2017 zwischen den Berichten des Integrationsmonitoring Niedersachsen 2018 und 2019 ist dadurch eingeschränkt.</t>
  </si>
  <si>
    <t>1)Seit dem Jahr 2018 wird im Mikrozensus der Migrationshintergrund im weiteren Sinne jährlich berichtet. Durch eine rückwirkende Revision der Mikrozensusdaten wird auch für das Jahr 2017 der Migrationshintergrund im weiteren Sinne dargestellt. Die in den Tabellen ab dem Jahr 2017 berichteten Daten zum Migrationshintergrund entsprechen dem Migrationshintergrund im weiteren Sinne, bis 2016 wird der Migrationshintergrund im engeren Sinne abgebildet. Die Vergleichbarkeit zwischen den Jahren sowie für das Berichtsjahr 2017 zwischen den Berichten des Integrationsmonitoring Niedersachsen 2018 und 2019 ist dadurch eingeschränkt.</t>
  </si>
  <si>
    <t>1) Seit dem Jahr 2018 wird im Mikrozensus der Migrationshintergrund im weiteren Sinne jährlich berichtet. Durch eine rückwirkende Revision der Mikrozensusdaten wird auch für das Jahr 2017 der Migrationshintergrund im weiteren Sinne dargestellt. Die in den Tabellen ab dem Jahr 2017 berichteten Daten zum Migrationshintergrund entsprechen dem Migrationshintergrund im weiteren Sinne, bis 2016 wird der Migrationshintergrund im engeren Sinne abgebildet. Die Vergleichbarkeit zwischen den Jahren sowie für das Berichtsjahr 2017 zwischen den Berichten des Integrationsmonitoring Niedersachsen 2018 und 2019 ist dadurch eingeschränkt.</t>
  </si>
  <si>
    <t>Indikator A6: Ausländerinnen und Ausländer nach ausgewählten Staatsangehörigkeiten und Geschlecht</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</si>
</sst>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1" formatCode="_-* #,##0\ _€_-;\-* #,##0\ _€_-;_-* &quot;-&quot;\ _€_-;_-@_-"/>
    <numFmt numFmtId="44" formatCode="_-* #,##0.00\ &quot;€&quot;_-;\-* #,##0.00\ &quot;€&quot;_-;_-* &quot;-&quot;??\ &quot;€&quot;_-;_-@_-"/>
    <numFmt numFmtId="164" formatCode="###\ ###\ ##0"/>
    <numFmt numFmtId="165" formatCode="\+0.0;\-0.0;0.0"/>
    <numFmt numFmtId="166" formatCode="0.0"/>
    <numFmt numFmtId="167" formatCode="###\ ##0"/>
    <numFmt numFmtId="168" formatCode="##\ ###\ ##0"/>
    <numFmt numFmtId="169" formatCode="###\ ###\ ###"/>
    <numFmt numFmtId="170" formatCode="\+###\ ##0;\-###\ ##0;###\ ##0"/>
    <numFmt numFmtId="171" formatCode="###\ ###"/>
    <numFmt numFmtId="172" formatCode="#\ ###\ ###"/>
    <numFmt numFmtId="173" formatCode="#\ ###\ ##0"/>
    <numFmt numFmtId="174" formatCode="#\ ##0"/>
    <numFmt numFmtId="175" formatCode="#,##0.0"/>
    <numFmt numFmtId="176" formatCode="@\ *."/>
    <numFmt numFmtId="177" formatCode="0.0_)"/>
    <numFmt numFmtId="178" formatCode="\ @\ *."/>
    <numFmt numFmtId="179" formatCode="\+#\ ###\ ##0;\-\ #\ ###\ ##0;\-"/>
    <numFmt numFmtId="180" formatCode="* &quot;[&quot;#0&quot;]&quot;"/>
    <numFmt numFmtId="181" formatCode="*+\ #\ ###\ ###\ ##0.0;\-\ #\ ###\ ###\ ##0.0;* &quot;&quot;\-&quot;&quot;"/>
    <numFmt numFmtId="182" formatCode="\+\ #\ ###\ ###\ ##0.0;\-\ #\ ###\ ###\ ##0.0;* &quot;&quot;\-&quot;&quot;"/>
    <numFmt numFmtId="183" formatCode="* &quot;[&quot;#0\ \ &quot;]&quot;"/>
    <numFmt numFmtId="184" formatCode="#\ ###\ ##0.0;\-\ #\ ###\ ##0.0;\-"/>
    <numFmt numFmtId="185" formatCode="\ \ 0.0\ \ "/>
    <numFmt numFmtId="186" formatCode="\ ####0.0\ \ ;\ * \–####0.0\ \ ;\ * \X\ \ ;\ * @\ \ "/>
    <numFmt numFmtId="187" formatCode="\ ??0.0\ \ ;\ * \–??0.0\ \ ;\ * \–\ \ ;\ * @\ \ "/>
    <numFmt numFmtId="188" formatCode="\ #\ ###\ ##0.000\ \ ;\ \–###\ ##0.000\ \ ;\ * \–\ \ ;\ * @\ \ "/>
    <numFmt numFmtId="189" formatCode="\ ##\ ###\ ##0.0\ \ ;\ \–#\ ###\ ##0.0\ \ ;\ * \–\ \ ;\ * @\ \ "/>
    <numFmt numFmtId="190" formatCode="\ #\ ###\ ###\ ##0\ \ ;\ \–###\ ###\ ##0\ \ ;\ * \–\ \ ;\ * @\ \ "/>
    <numFmt numFmtId="191" formatCode="\ #\ ###\ ##0.00\ \ ;\ \–###\ ##0.00\ \ ;\ * \–\ \ ;\ * @\ \ "/>
    <numFmt numFmtId="192" formatCode="\ ##0\ \ ;\ * \x\ \ ;\ * @\ \ "/>
    <numFmt numFmtId="193" formatCode="[&lt;5]&quot;-&quot;;[&lt;10]\(0.0\);#\ ###.0"/>
    <numFmt numFmtId="194" formatCode="##\ ###\ ###"/>
    <numFmt numFmtId="195" formatCode="###\ ###\ ##0\ \ \ ;\–###\ ###\ ##0\ \ \ ;0\ \ \ "/>
    <numFmt numFmtId="196" formatCode="###\ ###.#"/>
    <numFmt numFmtId="197" formatCode="#####\ ###.#"/>
    <numFmt numFmtId="198" formatCode="###\ ###.0"/>
    <numFmt numFmtId="199" formatCode="[&lt;5]&quot;/&quot;;[&lt;10]\(0.0\);#\ ###.0"/>
    <numFmt numFmtId="200" formatCode="\(##.0\)"/>
    <numFmt numFmtId="201" formatCode="###\ ###\ ###.0"/>
    <numFmt numFmtId="202" formatCode="#,##0.00\ &quot;€&quot;"/>
    <numFmt numFmtId="203" formatCode="###\ ##0.0"/>
    <numFmt numFmtId="204" formatCode="\+###\ ###;\-###\ ###;###\ ###"/>
    <numFmt numFmtId="205" formatCode="\+0.0;\-0.0"/>
    <numFmt numFmtId="206" formatCode="\(0.0\)"/>
    <numFmt numFmtId="207" formatCode="\(#.#\)"/>
    <numFmt numFmtId="208" formatCode="\(#.0\)"/>
  </numFmts>
  <fonts count="96">
    <font>
      <sz val="11"/>
      <color theme="1"/>
      <name val="Calibri"/>
      <family val="2"/>
      <scheme val="minor"/>
    </font>
    <font>
      <sz val="10"/>
      <color theme="1"/>
      <name val="NDSFrutiger 45 Light"/>
      <family val="2"/>
    </font>
    <font>
      <sz val="10"/>
      <color theme="1"/>
      <name val="NDSFrutiger 45 Light"/>
      <family val="2"/>
    </font>
    <font>
      <sz val="10"/>
      <color theme="1"/>
      <name val="NDSFrutiger 45 Light"/>
      <family val="2"/>
    </font>
    <font>
      <sz val="10"/>
      <color theme="1"/>
      <name val="NDSFrutiger 55 Roman"/>
    </font>
    <font>
      <sz val="9"/>
      <name val="NDSFrutiger 55 Roman"/>
    </font>
    <font>
      <sz val="8"/>
      <name val="NDSFrutiger 45 Light"/>
    </font>
    <font>
      <sz val="6"/>
      <name val="NDSFrutiger 45 Light"/>
    </font>
    <font>
      <vertAlign val="superscript"/>
      <sz val="6"/>
      <name val="NDSFrutiger 45 Light"/>
    </font>
    <font>
      <sz val="6"/>
      <name val="NDSFrutiger 55 Roman"/>
    </font>
    <font>
      <u/>
      <sz val="8"/>
      <color theme="10"/>
      <name val="NDSFrutiger 45 Light"/>
    </font>
    <font>
      <sz val="12"/>
      <color theme="1"/>
      <name val="NDSFrutiger 55 Roman"/>
    </font>
    <font>
      <sz val="8"/>
      <color theme="1"/>
      <name val="Calibri"/>
      <family val="2"/>
      <scheme val="minor"/>
    </font>
    <font>
      <sz val="11"/>
      <name val="NDSFrutiger 55 Roman"/>
    </font>
    <font>
      <u/>
      <sz val="9"/>
      <color theme="10"/>
      <name val="NDSFrutiger 45 Light"/>
    </font>
    <font>
      <sz val="9"/>
      <color theme="1"/>
      <name val="Calibri"/>
      <family val="2"/>
      <scheme val="minor"/>
    </font>
    <font>
      <sz val="6"/>
      <color theme="1"/>
      <name val="NDSFrutiger 55 Roman"/>
    </font>
    <font>
      <sz val="6"/>
      <color theme="1"/>
      <name val="NDSFrutiger 45 Light"/>
    </font>
    <font>
      <sz val="6"/>
      <color theme="1"/>
      <name val="Calibri"/>
      <family val="2"/>
      <scheme val="minor"/>
    </font>
    <font>
      <sz val="6"/>
      <color theme="1"/>
      <name val="NDSFrutiger 45 Light"/>
      <family val="2"/>
    </font>
    <font>
      <sz val="9"/>
      <color theme="1"/>
      <name val="NDSFrutiger 55 Roman"/>
    </font>
    <font>
      <sz val="11"/>
      <color theme="1"/>
      <name val="NDSFrutiger 55 Light"/>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9"/>
      <color rgb="FF006100"/>
      <name val="Calibri"/>
      <family val="2"/>
      <scheme val="minor"/>
    </font>
    <font>
      <sz val="9"/>
      <color rgb="FF9C0006"/>
      <name val="Calibri"/>
      <family val="2"/>
      <scheme val="minor"/>
    </font>
    <font>
      <sz val="9"/>
      <color rgb="FF9C6500"/>
      <name val="Calibri"/>
      <family val="2"/>
      <scheme val="minor"/>
    </font>
    <font>
      <sz val="9"/>
      <color rgb="FF3F3F76"/>
      <name val="Calibri"/>
      <family val="2"/>
      <scheme val="minor"/>
    </font>
    <font>
      <b/>
      <sz val="9"/>
      <color rgb="FF3F3F3F"/>
      <name val="Calibri"/>
      <family val="2"/>
      <scheme val="minor"/>
    </font>
    <font>
      <b/>
      <sz val="9"/>
      <color rgb="FFFA7D00"/>
      <name val="Calibri"/>
      <family val="2"/>
      <scheme val="minor"/>
    </font>
    <font>
      <sz val="9"/>
      <color rgb="FFFA7D00"/>
      <name val="Calibri"/>
      <family val="2"/>
      <scheme val="minor"/>
    </font>
    <font>
      <b/>
      <sz val="9"/>
      <color theme="0"/>
      <name val="Calibri"/>
      <family val="2"/>
      <scheme val="minor"/>
    </font>
    <font>
      <sz val="9"/>
      <color rgb="FFFF0000"/>
      <name val="Calibri"/>
      <family val="2"/>
      <scheme val="minor"/>
    </font>
    <font>
      <i/>
      <sz val="9"/>
      <color rgb="FF7F7F7F"/>
      <name val="Calibri"/>
      <family val="2"/>
      <scheme val="minor"/>
    </font>
    <font>
      <b/>
      <sz val="9"/>
      <color theme="1"/>
      <name val="Calibri"/>
      <family val="2"/>
      <scheme val="minor"/>
    </font>
    <font>
      <sz val="9"/>
      <color theme="0"/>
      <name val="Calibri"/>
      <family val="2"/>
      <scheme val="minor"/>
    </font>
    <font>
      <sz val="6"/>
      <color indexed="8"/>
      <name val="NDSFrutiger 55 Roman"/>
    </font>
    <font>
      <sz val="6"/>
      <color indexed="8"/>
      <name val="NDSFrutiger 45 Light"/>
    </font>
    <font>
      <vertAlign val="superscript"/>
      <sz val="6"/>
      <color indexed="8"/>
      <name val="NDSFrutiger 45 Light"/>
    </font>
    <font>
      <b/>
      <sz val="15"/>
      <color theme="3"/>
      <name val="NDSFrutiger 45 Light"/>
      <family val="2"/>
    </font>
    <font>
      <b/>
      <sz val="13"/>
      <color theme="3"/>
      <name val="NDSFrutiger 45 Light"/>
      <family val="2"/>
    </font>
    <font>
      <b/>
      <sz val="11"/>
      <color theme="3"/>
      <name val="NDSFrutiger 45 Light"/>
      <family val="2"/>
    </font>
    <font>
      <sz val="10"/>
      <color rgb="FF006100"/>
      <name val="NDSFrutiger 45 Light"/>
      <family val="2"/>
    </font>
    <font>
      <sz val="10"/>
      <color rgb="FF9C0006"/>
      <name val="NDSFrutiger 45 Light"/>
      <family val="2"/>
    </font>
    <font>
      <sz val="10"/>
      <color rgb="FF9C6500"/>
      <name val="NDSFrutiger 45 Light"/>
      <family val="2"/>
    </font>
    <font>
      <sz val="10"/>
      <color rgb="FF3F3F76"/>
      <name val="NDSFrutiger 45 Light"/>
      <family val="2"/>
    </font>
    <font>
      <b/>
      <sz val="10"/>
      <color rgb="FF3F3F3F"/>
      <name val="NDSFrutiger 45 Light"/>
      <family val="2"/>
    </font>
    <font>
      <b/>
      <sz val="10"/>
      <color rgb="FFFA7D00"/>
      <name val="NDSFrutiger 45 Light"/>
      <family val="2"/>
    </font>
    <font>
      <sz val="10"/>
      <color rgb="FFFA7D00"/>
      <name val="NDSFrutiger 45 Light"/>
      <family val="2"/>
    </font>
    <font>
      <b/>
      <sz val="10"/>
      <color theme="0"/>
      <name val="NDSFrutiger 45 Light"/>
      <family val="2"/>
    </font>
    <font>
      <sz val="10"/>
      <color rgb="FFFF0000"/>
      <name val="NDSFrutiger 45 Light"/>
      <family val="2"/>
    </font>
    <font>
      <i/>
      <sz val="10"/>
      <color rgb="FF7F7F7F"/>
      <name val="NDSFrutiger 45 Light"/>
      <family val="2"/>
    </font>
    <font>
      <b/>
      <sz val="10"/>
      <color theme="1"/>
      <name val="NDSFrutiger 45 Light"/>
      <family val="2"/>
    </font>
    <font>
      <sz val="10"/>
      <color theme="0"/>
      <name val="NDSFrutiger 45 Light"/>
      <family val="2"/>
    </font>
    <font>
      <sz val="6"/>
      <name val="Arial"/>
      <family val="2"/>
    </font>
    <font>
      <sz val="10"/>
      <name val="Arial"/>
      <family val="2"/>
    </font>
    <font>
      <sz val="6"/>
      <color rgb="FFFF0000"/>
      <name val="NDSFrutiger 45 Light"/>
    </font>
    <font>
      <b/>
      <sz val="6"/>
      <name val="NDSFrutiger 45 Light"/>
    </font>
    <font>
      <sz val="10"/>
      <name val="NDSFrutiger 45 Light"/>
    </font>
    <font>
      <sz val="11"/>
      <color theme="1"/>
      <name val="NDSFrutiger 55 Roman"/>
    </font>
    <font>
      <sz val="11"/>
      <color theme="1"/>
      <name val="Calibri"/>
      <family val="2"/>
      <scheme val="minor"/>
    </font>
    <font>
      <sz val="8"/>
      <name val="Arial"/>
      <family val="2"/>
    </font>
    <font>
      <sz val="11"/>
      <color indexed="8"/>
      <name val="Arial"/>
      <family val="2"/>
    </font>
    <font>
      <sz val="11"/>
      <color indexed="9"/>
      <name val="Arial"/>
      <family val="2"/>
    </font>
    <font>
      <b/>
      <sz val="11"/>
      <color indexed="63"/>
      <name val="Arial"/>
      <family val="2"/>
    </font>
    <font>
      <sz val="7"/>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b/>
      <sz val="8"/>
      <name val="Arial"/>
      <family val="2"/>
    </font>
    <font>
      <u/>
      <sz val="10"/>
      <color indexed="12"/>
      <name val="Arial"/>
      <family val="2"/>
    </font>
    <font>
      <u/>
      <sz val="8"/>
      <color indexed="12"/>
      <name val="Tahoma"/>
      <family val="2"/>
    </font>
    <font>
      <u/>
      <sz val="8"/>
      <color indexed="12"/>
      <name val="Arial"/>
      <family val="2"/>
    </font>
    <font>
      <b/>
      <u/>
      <sz val="8"/>
      <color indexed="12"/>
      <name val="Arial"/>
      <family val="2"/>
    </font>
    <font>
      <sz val="11"/>
      <color indexed="60"/>
      <name val="Arial"/>
      <family val="2"/>
    </font>
    <font>
      <b/>
      <sz val="10"/>
      <name val="Arial"/>
      <family val="2"/>
    </font>
    <font>
      <sz val="8"/>
      <name val="Arial Unicode MS"/>
      <family val="2"/>
    </font>
    <font>
      <sz val="11"/>
      <color indexed="20"/>
      <name val="Arial"/>
      <family val="2"/>
    </font>
    <font>
      <sz val="7.5"/>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sz val="6.5"/>
      <name val="MS Sans Serif"/>
    </font>
    <font>
      <b/>
      <sz val="11"/>
      <color indexed="9"/>
      <name val="Arial"/>
      <family val="2"/>
    </font>
    <font>
      <b/>
      <sz val="7"/>
      <name val="Arial"/>
      <family val="2"/>
    </font>
    <font>
      <vertAlign val="superscript"/>
      <sz val="9"/>
      <name val="NDSFrutiger 55 Roman"/>
    </font>
    <font>
      <vertAlign val="superscript"/>
      <sz val="6"/>
      <name val="Arial"/>
      <family val="2"/>
    </font>
    <font>
      <vertAlign val="superscript"/>
      <sz val="6"/>
      <color theme="1"/>
      <name val="NDSFrutiger 45 Light"/>
    </font>
    <font>
      <vertAlign val="superscript"/>
      <sz val="6"/>
      <color theme="1"/>
      <name val="NDSFrutiger 55 Roman"/>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7"/>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9"/>
        <bgColor indexed="64"/>
      </patternFill>
    </fill>
    <fill>
      <patternFill patternType="solid">
        <fgColor indexed="55"/>
      </patternFill>
    </fill>
    <fill>
      <patternFill patternType="solid">
        <fgColor theme="0"/>
        <bgColor indexed="64"/>
      </patternFill>
    </fill>
    <fill>
      <patternFill patternType="solid">
        <fgColor theme="2"/>
        <bgColor indexed="64"/>
      </patternFill>
    </fill>
  </fills>
  <borders count="72">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top style="thin">
        <color indexed="64"/>
      </top>
      <bottom/>
      <diagonal/>
    </border>
  </borders>
  <cellStyleXfs count="186">
    <xf numFmtId="0" fontId="0" fillId="0" borderId="0"/>
    <xf numFmtId="0" fontId="14" fillId="0" borderId="0" applyNumberFormat="0" applyFill="0" applyBorder="0" applyAlignment="0" applyProtection="0"/>
    <xf numFmtId="0" fontId="3" fillId="0" borderId="0"/>
    <xf numFmtId="0" fontId="22" fillId="0" borderId="0" applyNumberFormat="0" applyFill="0" applyBorder="0" applyAlignment="0" applyProtection="0"/>
    <xf numFmtId="0" fontId="2" fillId="0" borderId="0"/>
    <xf numFmtId="0" fontId="15" fillId="0" borderId="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0" fillId="6" borderId="17" applyNumberFormat="0" applyAlignment="0" applyProtection="0"/>
    <xf numFmtId="0" fontId="31" fillId="6" borderId="16" applyNumberFormat="0" applyAlignment="0" applyProtection="0"/>
    <xf numFmtId="0" fontId="29" fillId="5" borderId="16" applyNumberFormat="0" applyAlignment="0" applyProtection="0"/>
    <xf numFmtId="0" fontId="36" fillId="0" borderId="21" applyNumberFormat="0" applyFill="0" applyAlignment="0" applyProtection="0"/>
    <xf numFmtId="0" fontId="35" fillId="0" borderId="0" applyNumberFormat="0" applyFill="0" applyBorder="0" applyAlignment="0" applyProtection="0"/>
    <xf numFmtId="0" fontId="26" fillId="2" borderId="0" applyNumberFormat="0" applyBorder="0" applyAlignment="0" applyProtection="0"/>
    <xf numFmtId="0" fontId="28" fillId="4" borderId="0" applyNumberFormat="0" applyBorder="0" applyAlignment="0" applyProtection="0"/>
    <xf numFmtId="0" fontId="15" fillId="8" borderId="20" applyNumberFormat="0" applyFont="0" applyAlignment="0" applyProtection="0"/>
    <xf numFmtId="0" fontId="27" fillId="3" borderId="0" applyNumberFormat="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32" fillId="0" borderId="18" applyNumberFormat="0" applyFill="0" applyAlignment="0" applyProtection="0"/>
    <xf numFmtId="0" fontId="34" fillId="0" borderId="0" applyNumberFormat="0" applyFill="0" applyBorder="0" applyAlignment="0" applyProtection="0"/>
    <xf numFmtId="0" fontId="33" fillId="7" borderId="19" applyNumberFormat="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16" applyNumberFormat="0" applyAlignment="0" applyProtection="0"/>
    <xf numFmtId="0" fontId="48" fillId="6" borderId="17" applyNumberFormat="0" applyAlignment="0" applyProtection="0"/>
    <xf numFmtId="0" fontId="49" fillId="6" borderId="16" applyNumberFormat="0" applyAlignment="0" applyProtection="0"/>
    <xf numFmtId="0" fontId="50" fillId="0" borderId="18" applyNumberFormat="0" applyFill="0" applyAlignment="0" applyProtection="0"/>
    <xf numFmtId="0" fontId="51" fillId="7" borderId="1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5" fillId="32" borderId="0" applyNumberFormat="0" applyBorder="0" applyAlignment="0" applyProtection="0"/>
    <xf numFmtId="0" fontId="1" fillId="0" borderId="0" applyFont="0"/>
    <xf numFmtId="0" fontId="1" fillId="8" borderId="20" applyNumberFormat="0" applyFont="0" applyAlignment="0" applyProtection="0"/>
    <xf numFmtId="0" fontId="57" fillId="0" borderId="0"/>
    <xf numFmtId="0" fontId="57" fillId="0" borderId="0"/>
    <xf numFmtId="176" fontId="63" fillId="0" borderId="0"/>
    <xf numFmtId="49" fontId="63" fillId="0" borderId="0"/>
    <xf numFmtId="177" fontId="57" fillId="0" borderId="0">
      <alignment horizontal="center"/>
    </xf>
    <xf numFmtId="178" fontId="63" fillId="0" borderId="0"/>
    <xf numFmtId="0" fontId="64" fillId="36" borderId="0" applyNumberFormat="0" applyBorder="0" applyAlignment="0" applyProtection="0"/>
    <xf numFmtId="0" fontId="64" fillId="38" borderId="0" applyNumberFormat="0" applyBorder="0" applyAlignment="0" applyProtection="0"/>
    <xf numFmtId="0" fontId="64" fillId="37" borderId="0" applyNumberFormat="0" applyBorder="0" applyAlignment="0" applyProtection="0"/>
    <xf numFmtId="0" fontId="64" fillId="39"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179" fontId="57" fillId="0" borderId="0"/>
    <xf numFmtId="180" fontId="57" fillId="0" borderId="0"/>
    <xf numFmtId="0" fontId="64" fillId="40"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5" borderId="0" applyNumberFormat="0" applyBorder="0" applyAlignment="0" applyProtection="0"/>
    <xf numFmtId="181" fontId="57" fillId="0" borderId="0"/>
    <xf numFmtId="0" fontId="65" fillId="48"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182" fontId="57" fillId="0" borderId="0">
      <alignment horizontal="center"/>
    </xf>
    <xf numFmtId="183" fontId="57" fillId="0" borderId="0">
      <alignment horizontal="center"/>
    </xf>
    <xf numFmtId="168" fontId="57" fillId="0" borderId="0">
      <alignment horizontal="center"/>
    </xf>
    <xf numFmtId="172" fontId="57" fillId="0" borderId="0">
      <alignment horizontal="center"/>
    </xf>
    <xf numFmtId="184" fontId="57" fillId="0" borderId="0">
      <alignment horizontal="center"/>
    </xf>
    <xf numFmtId="0" fontId="65" fillId="51" borderId="0" applyNumberFormat="0" applyBorder="0" applyAlignment="0" applyProtection="0"/>
    <xf numFmtId="0" fontId="65" fillId="52" borderId="0" applyNumberFormat="0" applyBorder="0" applyAlignment="0" applyProtection="0"/>
    <xf numFmtId="0" fontId="65" fillId="47"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53" borderId="0" applyNumberFormat="0" applyBorder="0" applyAlignment="0" applyProtection="0"/>
    <xf numFmtId="0" fontId="66" fillId="41" borderId="30" applyNumberFormat="0" applyAlignment="0" applyProtection="0"/>
    <xf numFmtId="188" fontId="67" fillId="0" borderId="0">
      <alignment horizontal="right"/>
    </xf>
    <xf numFmtId="189" fontId="67" fillId="0" borderId="0">
      <alignment horizontal="right"/>
    </xf>
    <xf numFmtId="190" fontId="67" fillId="0" borderId="0">
      <alignment horizontal="right"/>
    </xf>
    <xf numFmtId="0" fontId="67" fillId="0" borderId="0">
      <alignment horizontal="right"/>
    </xf>
    <xf numFmtId="191" fontId="67" fillId="0" borderId="0">
      <alignment horizontal="right"/>
    </xf>
    <xf numFmtId="0" fontId="68" fillId="41" borderId="31" applyNumberFormat="0" applyAlignment="0" applyProtection="0"/>
    <xf numFmtId="41" fontId="57" fillId="0" borderId="0" applyFont="0" applyFill="0" applyBorder="0" applyAlignment="0" applyProtection="0"/>
    <xf numFmtId="0" fontId="69" fillId="34" borderId="31" applyNumberFormat="0" applyAlignment="0" applyProtection="0"/>
    <xf numFmtId="0" fontId="70" fillId="0" borderId="32" applyNumberFormat="0" applyFill="0" applyAlignment="0" applyProtection="0"/>
    <xf numFmtId="0" fontId="71" fillId="0" borderId="0" applyNumberFormat="0" applyFill="0" applyBorder="0" applyAlignment="0" applyProtection="0"/>
    <xf numFmtId="44" fontId="57" fillId="0" borderId="0" applyFont="0" applyFill="0" applyBorder="0" applyAlignment="0" applyProtection="0"/>
    <xf numFmtId="0" fontId="72" fillId="37" borderId="0" applyNumberFormat="0" applyBorder="0" applyAlignment="0" applyProtection="0"/>
    <xf numFmtId="49" fontId="73" fillId="0" borderId="0">
      <alignment horizontal="left"/>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63" fillId="0" borderId="0">
      <alignment horizontal="left"/>
    </xf>
    <xf numFmtId="1" fontId="67" fillId="0" borderId="6">
      <alignment horizontal="center"/>
    </xf>
    <xf numFmtId="0" fontId="76" fillId="0" borderId="0">
      <alignment horizontal="left"/>
      <protection locked="0"/>
    </xf>
    <xf numFmtId="0" fontId="77" fillId="0" borderId="0">
      <alignment horizontal="left"/>
      <protection locked="0"/>
    </xf>
    <xf numFmtId="186" fontId="67" fillId="0" borderId="0">
      <alignment horizontal="right"/>
    </xf>
    <xf numFmtId="192" fontId="67" fillId="0" borderId="0">
      <alignment horizontal="right"/>
    </xf>
    <xf numFmtId="0" fontId="78" fillId="42" borderId="0" applyNumberFormat="0" applyBorder="0" applyAlignment="0" applyProtection="0"/>
    <xf numFmtId="0" fontId="56" fillId="0" borderId="33" applyFont="0" applyBorder="0" applyAlignment="0"/>
    <xf numFmtId="49" fontId="63" fillId="0" borderId="0">
      <alignment horizontal="left"/>
    </xf>
    <xf numFmtId="1" fontId="79" fillId="54" borderId="34">
      <alignment horizontal="right"/>
    </xf>
    <xf numFmtId="0" fontId="80" fillId="35" borderId="35" applyNumberFormat="0" applyFont="0" applyAlignment="0" applyProtection="0"/>
    <xf numFmtId="9" fontId="57" fillId="0" borderId="0" applyFont="0" applyFill="0" applyBorder="0" applyAlignment="0" applyProtection="0"/>
    <xf numFmtId="187" fontId="67" fillId="0" borderId="0">
      <alignment horizontal="right"/>
    </xf>
    <xf numFmtId="0" fontId="81" fillId="38" borderId="0" applyNumberFormat="0" applyBorder="0" applyAlignment="0" applyProtection="0"/>
    <xf numFmtId="0" fontId="64" fillId="0" borderId="0"/>
    <xf numFmtId="0" fontId="57" fillId="0" borderId="0"/>
    <xf numFmtId="0" fontId="64" fillId="0" borderId="0"/>
    <xf numFmtId="0" fontId="64" fillId="0" borderId="0"/>
    <xf numFmtId="0" fontId="64" fillId="0" borderId="0"/>
    <xf numFmtId="0" fontId="64" fillId="0" borderId="0"/>
    <xf numFmtId="0" fontId="64" fillId="0" borderId="0"/>
    <xf numFmtId="0" fontId="64" fillId="0" borderId="0"/>
    <xf numFmtId="0" fontId="57" fillId="0" borderId="0"/>
    <xf numFmtId="175" fontId="82" fillId="0" borderId="0">
      <alignment horizontal="center" vertical="center"/>
    </xf>
    <xf numFmtId="0" fontId="83" fillId="0" borderId="0" applyNumberFormat="0" applyFill="0" applyBorder="0" applyAlignment="0" applyProtection="0"/>
    <xf numFmtId="0" fontId="84" fillId="0" borderId="36" applyNumberFormat="0" applyFill="0" applyAlignment="0" applyProtection="0"/>
    <xf numFmtId="0" fontId="85" fillId="0" borderId="37" applyNumberFormat="0" applyFill="0" applyAlignment="0" applyProtection="0"/>
    <xf numFmtId="0" fontId="86" fillId="0" borderId="38" applyNumberFormat="0" applyFill="0" applyAlignment="0" applyProtection="0"/>
    <xf numFmtId="0" fontId="86" fillId="0" borderId="0" applyNumberFormat="0" applyFill="0" applyBorder="0" applyAlignment="0" applyProtection="0"/>
    <xf numFmtId="49" fontId="63" fillId="0" borderId="0">
      <alignment horizontal="left" vertical="top"/>
    </xf>
    <xf numFmtId="0" fontId="87" fillId="0" borderId="39" applyNumberFormat="0" applyFill="0" applyAlignment="0" applyProtection="0"/>
    <xf numFmtId="0" fontId="88" fillId="0" borderId="0" applyNumberFormat="0" applyFill="0" applyBorder="0" applyAlignment="0" applyProtection="0"/>
    <xf numFmtId="185" fontId="89" fillId="0" borderId="40">
      <alignment horizontal="left"/>
    </xf>
    <xf numFmtId="0" fontId="90" fillId="55" borderId="41" applyNumberFormat="0" applyAlignment="0" applyProtection="0"/>
    <xf numFmtId="0" fontId="91" fillId="0" borderId="0">
      <alignment horizontal="center" vertical="center"/>
    </xf>
    <xf numFmtId="0" fontId="62" fillId="0" borderId="0"/>
    <xf numFmtId="0" fontId="57" fillId="0" borderId="0"/>
    <xf numFmtId="0" fontId="57" fillId="0" borderId="0"/>
    <xf numFmtId="0" fontId="68" fillId="41" borderId="48" applyNumberFormat="0" applyAlignment="0" applyProtection="0"/>
    <xf numFmtId="0" fontId="69" fillId="34" borderId="48" applyNumberFormat="0" applyAlignment="0" applyProtection="0"/>
    <xf numFmtId="0" fontId="70" fillId="0" borderId="49" applyNumberFormat="0" applyFill="0" applyAlignment="0" applyProtection="0"/>
    <xf numFmtId="0" fontId="80" fillId="35" borderId="50" applyNumberFormat="0" applyFont="0" applyAlignment="0" applyProtection="0"/>
    <xf numFmtId="0" fontId="57" fillId="0" borderId="0"/>
    <xf numFmtId="0" fontId="57" fillId="0" borderId="0"/>
  </cellStyleXfs>
  <cellXfs count="1046">
    <xf numFmtId="0" fontId="0" fillId="0" borderId="0" xfId="0"/>
    <xf numFmtId="0" fontId="0" fillId="0" borderId="0" xfId="0" applyAlignment="1">
      <alignment vertical="center"/>
    </xf>
    <xf numFmtId="0" fontId="6" fillId="0" borderId="0" xfId="0" applyFont="1"/>
    <xf numFmtId="0" fontId="0" fillId="0" borderId="0" xfId="0" applyProtection="1">
      <protection locked="0"/>
    </xf>
    <xf numFmtId="0" fontId="7" fillId="0" borderId="0" xfId="0" applyFont="1" applyBorder="1"/>
    <xf numFmtId="164" fontId="9" fillId="0" borderId="0" xfId="0" applyNumberFormat="1" applyFont="1" applyAlignment="1">
      <alignment vertical="center"/>
    </xf>
    <xf numFmtId="166" fontId="9"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vertical="center"/>
    </xf>
    <xf numFmtId="166" fontId="7" fillId="0" borderId="0" xfId="0" applyNumberFormat="1" applyFont="1" applyAlignment="1">
      <alignment vertical="center"/>
    </xf>
    <xf numFmtId="0" fontId="7" fillId="0" borderId="8" xfId="0" applyFont="1" applyBorder="1" applyAlignment="1">
      <alignment vertical="center"/>
    </xf>
    <xf numFmtId="0" fontId="0" fillId="0" borderId="0" xfId="0" applyAlignment="1">
      <alignment horizontal="left"/>
    </xf>
    <xf numFmtId="0" fontId="9" fillId="0" borderId="0" xfId="0" applyFont="1" applyFill="1" applyAlignment="1">
      <alignment vertical="center"/>
    </xf>
    <xf numFmtId="0" fontId="7" fillId="0" borderId="0" xfId="0" applyFont="1" applyFill="1" applyAlignment="1">
      <alignment vertical="center"/>
    </xf>
    <xf numFmtId="0" fontId="6" fillId="0" borderId="0" xfId="0" applyFont="1" applyBorder="1"/>
    <xf numFmtId="0" fontId="4" fillId="0" borderId="0" xfId="0" applyFont="1"/>
    <xf numFmtId="0" fontId="10" fillId="0" borderId="0" xfId="1" applyFont="1"/>
    <xf numFmtId="0" fontId="12" fillId="0" borderId="0" xfId="0" applyFont="1"/>
    <xf numFmtId="0" fontId="5" fillId="0" borderId="0" xfId="0" applyFont="1"/>
    <xf numFmtId="0" fontId="13" fillId="0" borderId="0" xfId="0" applyFont="1" applyAlignment="1" applyProtection="1">
      <alignment vertical="center"/>
      <protection locked="0"/>
    </xf>
    <xf numFmtId="0" fontId="14" fillId="0" borderId="0" xfId="0" applyFont="1"/>
    <xf numFmtId="0" fontId="15" fillId="0" borderId="0" xfId="0" applyFont="1"/>
    <xf numFmtId="165" fontId="7" fillId="0" borderId="0" xfId="0" applyNumberFormat="1" applyFont="1" applyAlignment="1">
      <alignment vertical="center"/>
    </xf>
    <xf numFmtId="165" fontId="9" fillId="0" borderId="0" xfId="0" applyNumberFormat="1" applyFont="1" applyAlignment="1">
      <alignment vertical="center"/>
    </xf>
    <xf numFmtId="0" fontId="14" fillId="0" borderId="0" xfId="1" applyFont="1" applyBorder="1" applyAlignment="1">
      <alignment horizontal="right"/>
    </xf>
    <xf numFmtId="0" fontId="0" fillId="0" borderId="0" xfId="0" applyBorder="1" applyProtection="1">
      <protection locked="0"/>
    </xf>
    <xf numFmtId="0" fontId="0" fillId="0" borderId="0" xfId="0" applyBorder="1"/>
    <xf numFmtId="0" fontId="10" fillId="0" borderId="0" xfId="1" applyFont="1" applyBorder="1" applyAlignment="1">
      <alignment horizontal="right"/>
    </xf>
    <xf numFmtId="0" fontId="14" fillId="0" borderId="0" xfId="1" applyFont="1" applyAlignment="1">
      <alignment horizontal="left"/>
    </xf>
    <xf numFmtId="0" fontId="14" fillId="0" borderId="0" xfId="1" applyFont="1" applyAlignment="1">
      <alignment horizontal="left" wrapText="1"/>
    </xf>
    <xf numFmtId="0" fontId="0" fillId="0" borderId="0" xfId="0" applyAlignment="1">
      <alignment horizontal="left"/>
    </xf>
    <xf numFmtId="0" fontId="11" fillId="0" borderId="0" xfId="0" applyFont="1" applyAlignment="1">
      <alignment horizontal="left"/>
    </xf>
    <xf numFmtId="0" fontId="0" fillId="0" borderId="0" xfId="0" applyBorder="1" applyAlignment="1">
      <alignment vertical="top"/>
    </xf>
    <xf numFmtId="0" fontId="14" fillId="0" borderId="0" xfId="1" applyFont="1" applyAlignment="1">
      <alignment horizontal="left"/>
    </xf>
    <xf numFmtId="0" fontId="14" fillId="0" borderId="0" xfId="1" applyFont="1" applyAlignment="1">
      <alignment horizontal="left" wrapText="1"/>
    </xf>
    <xf numFmtId="0" fontId="14" fillId="0" borderId="0" xfId="1" applyFont="1" applyAlignment="1">
      <alignment horizontal="left"/>
    </xf>
    <xf numFmtId="0" fontId="14" fillId="0" borderId="0" xfId="1" applyFont="1" applyAlignment="1">
      <alignment horizontal="left" wrapText="1"/>
    </xf>
    <xf numFmtId="0" fontId="7" fillId="0" borderId="0" xfId="0" applyFont="1" applyAlignment="1"/>
    <xf numFmtId="0" fontId="9" fillId="0" borderId="0" xfId="0" applyFont="1" applyFill="1" applyAlignment="1"/>
    <xf numFmtId="164" fontId="9" fillId="0" borderId="0" xfId="0" applyNumberFormat="1" applyFont="1" applyAlignment="1"/>
    <xf numFmtId="165" fontId="9" fillId="0" borderId="0" xfId="0" applyNumberFormat="1" applyFont="1" applyAlignment="1"/>
    <xf numFmtId="164" fontId="7" fillId="0" borderId="0" xfId="0" applyNumberFormat="1" applyFont="1" applyAlignment="1">
      <alignment vertical="top"/>
    </xf>
    <xf numFmtId="166" fontId="7" fillId="0" borderId="0" xfId="0" applyNumberFormat="1" applyFont="1" applyAlignment="1">
      <alignment vertical="top"/>
    </xf>
    <xf numFmtId="166" fontId="9" fillId="0" borderId="0" xfId="0" applyNumberFormat="1" applyFont="1" applyAlignment="1"/>
    <xf numFmtId="0" fontId="16" fillId="0" borderId="0" xfId="0" applyFont="1" applyAlignment="1"/>
    <xf numFmtId="0" fontId="18"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xf>
    <xf numFmtId="164" fontId="17" fillId="0" borderId="0" xfId="0" applyNumberFormat="1" applyFont="1" applyAlignment="1">
      <alignment vertical="center"/>
    </xf>
    <xf numFmtId="0" fontId="7" fillId="0" borderId="0" xfId="2" applyFont="1" applyBorder="1" applyAlignment="1">
      <alignment horizontal="center" vertical="center" wrapText="1"/>
    </xf>
    <xf numFmtId="1" fontId="19" fillId="0" borderId="5"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167" fontId="7" fillId="0" borderId="0" xfId="0" applyNumberFormat="1" applyFont="1" applyAlignment="1">
      <alignment vertical="center"/>
    </xf>
    <xf numFmtId="167" fontId="9" fillId="0" borderId="0" xfId="0" applyNumberFormat="1" applyFont="1" applyAlignment="1">
      <alignment vertical="center"/>
    </xf>
    <xf numFmtId="167" fontId="7" fillId="0" borderId="8" xfId="0" applyNumberFormat="1" applyFont="1" applyBorder="1" applyAlignment="1">
      <alignment vertical="top"/>
    </xf>
    <xf numFmtId="0" fontId="14" fillId="0" borderId="0" xfId="1" applyFont="1" applyAlignment="1">
      <alignment horizontal="left"/>
    </xf>
    <xf numFmtId="0" fontId="14" fillId="0" borderId="0" xfId="1" applyFont="1" applyAlignment="1">
      <alignment horizontal="left" wrapText="1"/>
    </xf>
    <xf numFmtId="0" fontId="5" fillId="0" borderId="0" xfId="0" applyFont="1" applyAlignment="1" applyProtection="1">
      <alignment vertical="center"/>
      <protection locked="0"/>
    </xf>
    <xf numFmtId="0" fontId="5" fillId="0" borderId="0" xfId="0" applyFont="1" applyAlignment="1">
      <alignment wrapText="1"/>
    </xf>
    <xf numFmtId="0" fontId="5" fillId="0" borderId="0" xfId="0" applyFont="1" applyAlignment="1"/>
    <xf numFmtId="0" fontId="20" fillId="0" borderId="0" xfId="0" applyFont="1"/>
    <xf numFmtId="0" fontId="5" fillId="0" borderId="0" xfId="0" applyFont="1" applyAlignment="1">
      <alignment vertical="center"/>
    </xf>
    <xf numFmtId="1" fontId="7" fillId="0" borderId="0" xfId="0" applyNumberFormat="1" applyFont="1" applyFill="1" applyBorder="1" applyAlignment="1">
      <alignment vertical="center"/>
    </xf>
    <xf numFmtId="164" fontId="7" fillId="0" borderId="0" xfId="0" applyNumberFormat="1" applyFont="1" applyBorder="1" applyAlignment="1">
      <alignment vertical="center"/>
    </xf>
    <xf numFmtId="165" fontId="7" fillId="0" borderId="0" xfId="0" applyNumberFormat="1" applyFont="1" applyBorder="1" applyAlignment="1">
      <alignment vertical="center"/>
    </xf>
    <xf numFmtId="0" fontId="17" fillId="0" borderId="0" xfId="0" applyFont="1" applyAlignment="1">
      <alignment horizontal="center" vertical="center"/>
    </xf>
    <xf numFmtId="0" fontId="17" fillId="0" borderId="0" xfId="0" applyFont="1" applyBorder="1" applyAlignment="1">
      <alignment horizontal="center" vertical="center" wrapText="1"/>
    </xf>
    <xf numFmtId="0" fontId="7" fillId="0" borderId="0" xfId="0" applyFont="1" applyBorder="1" applyAlignment="1">
      <alignment vertical="center"/>
    </xf>
    <xf numFmtId="0" fontId="17" fillId="0" borderId="0" xfId="0" applyFont="1"/>
    <xf numFmtId="0" fontId="17" fillId="0" borderId="0" xfId="0" applyFont="1" applyAlignment="1">
      <alignment horizontal="right" vertical="center"/>
    </xf>
    <xf numFmtId="0" fontId="7" fillId="0" borderId="0" xfId="0" applyNumberFormat="1" applyFont="1" applyFill="1" applyAlignment="1">
      <alignment vertical="center"/>
    </xf>
    <xf numFmtId="0" fontId="0" fillId="0" borderId="0" xfId="0" applyAlignment="1">
      <alignment horizontal="left" vertical="center"/>
    </xf>
    <xf numFmtId="166" fontId="17" fillId="0" borderId="0" xfId="0" applyNumberFormat="1" applyFont="1" applyAlignment="1">
      <alignment vertical="center"/>
    </xf>
    <xf numFmtId="165" fontId="17" fillId="0" borderId="0" xfId="0" applyNumberFormat="1" applyFont="1" applyAlignment="1">
      <alignment vertical="center"/>
    </xf>
    <xf numFmtId="165" fontId="17" fillId="0" borderId="0" xfId="0" applyNumberFormat="1" applyFont="1" applyAlignment="1">
      <alignment horizontal="right" vertical="center"/>
    </xf>
    <xf numFmtId="0" fontId="16" fillId="0" borderId="0" xfId="0" applyFont="1" applyAlignment="1">
      <alignment vertical="center"/>
    </xf>
    <xf numFmtId="166" fontId="16" fillId="0" borderId="0" xfId="0" applyNumberFormat="1" applyFont="1" applyAlignment="1">
      <alignment vertical="center"/>
    </xf>
    <xf numFmtId="165" fontId="16" fillId="0" borderId="0" xfId="0" applyNumberFormat="1" applyFont="1" applyAlignment="1">
      <alignment vertical="center"/>
    </xf>
    <xf numFmtId="0" fontId="17" fillId="0" borderId="0" xfId="0" applyFont="1" applyBorder="1" applyAlignment="1">
      <alignment horizontal="center" vertical="center"/>
    </xf>
    <xf numFmtId="1" fontId="17" fillId="0" borderId="0" xfId="0" applyNumberFormat="1" applyFont="1" applyAlignment="1">
      <alignment horizontal="center" vertical="center"/>
    </xf>
    <xf numFmtId="0" fontId="14" fillId="0" borderId="0" xfId="1" applyFont="1" applyAlignment="1">
      <alignment horizontal="left"/>
    </xf>
    <xf numFmtId="14" fontId="17" fillId="0" borderId="5" xfId="0" applyNumberFormat="1" applyFont="1" applyBorder="1" applyAlignment="1">
      <alignment horizontal="center" vertical="center"/>
    </xf>
    <xf numFmtId="1" fontId="7" fillId="0" borderId="0" xfId="0" applyNumberFormat="1" applyFont="1" applyBorder="1" applyAlignment="1">
      <alignment horizontal="center" vertical="top"/>
    </xf>
    <xf numFmtId="0" fontId="7" fillId="0" borderId="0" xfId="0" applyFont="1" applyBorder="1" applyAlignment="1">
      <alignment vertical="center" wrapText="1"/>
    </xf>
    <xf numFmtId="0" fontId="7" fillId="0" borderId="0" xfId="0" applyFont="1" applyBorder="1" applyAlignment="1">
      <alignment horizontal="center" vertical="center" wrapText="1"/>
    </xf>
    <xf numFmtId="164" fontId="17" fillId="0" borderId="0" xfId="5" applyNumberFormat="1" applyFont="1"/>
    <xf numFmtId="164" fontId="16" fillId="0" borderId="0" xfId="5" applyNumberFormat="1" applyFont="1"/>
    <xf numFmtId="0" fontId="14" fillId="0" borderId="0" xfId="1" applyFont="1" applyAlignment="1">
      <alignment horizontal="left"/>
    </xf>
    <xf numFmtId="0" fontId="0" fillId="0" borderId="0" xfId="0" applyAlignment="1"/>
    <xf numFmtId="49" fontId="16" fillId="0" borderId="0" xfId="0" applyNumberFormat="1" applyFont="1" applyAlignment="1">
      <alignment vertical="center"/>
    </xf>
    <xf numFmtId="49" fontId="17" fillId="0" borderId="0" xfId="0" applyNumberFormat="1" applyFont="1" applyAlignment="1">
      <alignment vertical="center"/>
    </xf>
    <xf numFmtId="164" fontId="16" fillId="0" borderId="0" xfId="0" applyNumberFormat="1" applyFont="1" applyAlignment="1">
      <alignment vertical="center"/>
    </xf>
    <xf numFmtId="0" fontId="17" fillId="0" borderId="0" xfId="0" applyFont="1" applyBorder="1" applyAlignment="1">
      <alignment vertical="center" wrapText="1"/>
    </xf>
    <xf numFmtId="0" fontId="17" fillId="0" borderId="22" xfId="0" applyFont="1" applyBorder="1" applyAlignment="1">
      <alignment vertical="center" wrapText="1"/>
    </xf>
    <xf numFmtId="0" fontId="17" fillId="0" borderId="10" xfId="0" applyFont="1" applyBorder="1" applyAlignment="1">
      <alignment vertical="center" wrapText="1"/>
    </xf>
    <xf numFmtId="166" fontId="0" fillId="0" borderId="0" xfId="0" applyNumberFormat="1"/>
    <xf numFmtId="0" fontId="7" fillId="0" borderId="0" xfId="0" applyFont="1"/>
    <xf numFmtId="0" fontId="14" fillId="0" borderId="0" xfId="1" applyFont="1" applyAlignment="1">
      <alignment horizontal="left"/>
    </xf>
    <xf numFmtId="0" fontId="0" fillId="0" borderId="0" xfId="0" applyAlignment="1">
      <alignment horizontal="left"/>
    </xf>
    <xf numFmtId="0" fontId="14" fillId="0" borderId="0" xfId="1" applyFont="1" applyAlignment="1">
      <alignment horizontal="left" wrapText="1"/>
    </xf>
    <xf numFmtId="0" fontId="14" fillId="0" borderId="0" xfId="1" applyFont="1" applyAlignment="1">
      <alignment horizontal="left"/>
    </xf>
    <xf numFmtId="0" fontId="0" fillId="0" borderId="0" xfId="0" applyAlignment="1"/>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5" fillId="0" borderId="0" xfId="0" applyFont="1" applyAlignment="1">
      <alignment horizontal="left" vertical="center" wrapText="1"/>
    </xf>
    <xf numFmtId="0" fontId="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0" xfId="0" applyFont="1" applyBorder="1" applyAlignment="1">
      <alignment horizontal="left" vertical="center" wrapText="1"/>
    </xf>
    <xf numFmtId="0" fontId="0" fillId="0" borderId="0" xfId="0" applyAlignment="1">
      <alignment horizontal="right"/>
    </xf>
    <xf numFmtId="168" fontId="7" fillId="0" borderId="0" xfId="0" applyNumberFormat="1" applyFont="1" applyBorder="1" applyAlignment="1">
      <alignment horizontal="center" vertical="center" wrapText="1"/>
    </xf>
    <xf numFmtId="0" fontId="9" fillId="0" borderId="0" xfId="0" applyFont="1" applyAlignment="1">
      <alignment horizontal="left"/>
    </xf>
    <xf numFmtId="166" fontId="7" fillId="0" borderId="0" xfId="0" applyNumberFormat="1" applyFont="1" applyAlignment="1">
      <alignment horizontal="right" vertical="center"/>
    </xf>
    <xf numFmtId="166" fontId="9" fillId="0" borderId="0" xfId="0" applyNumberFormat="1" applyFont="1" applyAlignment="1">
      <alignment horizontal="right"/>
    </xf>
    <xf numFmtId="0" fontId="14" fillId="0" borderId="0" xfId="1" applyFont="1" applyAlignment="1">
      <alignment horizontal="left"/>
    </xf>
    <xf numFmtId="0" fontId="0" fillId="0" borderId="0" xfId="0" applyAlignment="1">
      <alignment vertical="center"/>
    </xf>
    <xf numFmtId="0" fontId="5" fillId="0" borderId="0" xfId="0" applyFont="1" applyAlignment="1">
      <alignment vertical="center" wrapText="1"/>
    </xf>
    <xf numFmtId="167" fontId="7" fillId="0" borderId="0" xfId="0" applyNumberFormat="1" applyFont="1" applyAlignment="1">
      <alignment horizontal="center" vertical="center"/>
    </xf>
    <xf numFmtId="167" fontId="7" fillId="0" borderId="0" xfId="0" applyNumberFormat="1" applyFont="1" applyAlignment="1">
      <alignment vertical="top"/>
    </xf>
    <xf numFmtId="167" fontId="9" fillId="0" borderId="0" xfId="0" applyNumberFormat="1" applyFont="1" applyAlignment="1"/>
    <xf numFmtId="0" fontId="7" fillId="0" borderId="8" xfId="0" applyFont="1" applyFill="1" applyBorder="1" applyAlignment="1">
      <alignment vertical="center"/>
    </xf>
    <xf numFmtId="49" fontId="38" fillId="0" borderId="0" xfId="0" applyNumberFormat="1" applyFont="1" applyFill="1" applyBorder="1" applyAlignment="1" applyProtection="1">
      <alignment vertical="center"/>
    </xf>
    <xf numFmtId="169" fontId="38" fillId="0" borderId="0" xfId="0" applyNumberFormat="1" applyFont="1" applyFill="1" applyBorder="1" applyAlignment="1" applyProtection="1">
      <alignment horizontal="right" vertical="center"/>
    </xf>
    <xf numFmtId="49" fontId="39" fillId="0" borderId="0" xfId="0" applyNumberFormat="1" applyFont="1" applyFill="1" applyBorder="1" applyAlignment="1" applyProtection="1">
      <alignment vertical="center"/>
    </xf>
    <xf numFmtId="169" fontId="39" fillId="0" borderId="0" xfId="0" applyNumberFormat="1" applyFont="1" applyFill="1" applyBorder="1" applyAlignment="1" applyProtection="1">
      <alignment horizontal="right" vertical="center"/>
    </xf>
    <xf numFmtId="0" fontId="7" fillId="0" borderId="0" xfId="0" applyFont="1" applyFill="1" applyBorder="1" applyAlignment="1">
      <alignment vertical="center"/>
    </xf>
    <xf numFmtId="1" fontId="7" fillId="0" borderId="5" xfId="0" applyNumberFormat="1" applyFont="1" applyBorder="1" applyAlignment="1">
      <alignment horizontal="center" vertical="center" wrapText="1"/>
    </xf>
    <xf numFmtId="0" fontId="19" fillId="0" borderId="0" xfId="0" applyFont="1" applyAlignment="1">
      <alignment horizontal="center" vertical="center"/>
    </xf>
    <xf numFmtId="0" fontId="16" fillId="0" borderId="0" xfId="0" applyFont="1" applyFill="1" applyBorder="1" applyAlignment="1">
      <alignment vertical="center"/>
    </xf>
    <xf numFmtId="169" fontId="16" fillId="0" borderId="0" xfId="0" applyNumberFormat="1" applyFont="1" applyFill="1" applyBorder="1" applyAlignment="1">
      <alignment vertical="center"/>
    </xf>
    <xf numFmtId="0" fontId="17" fillId="0" borderId="0" xfId="0" applyFont="1" applyAlignment="1"/>
    <xf numFmtId="170" fontId="39" fillId="0" borderId="0" xfId="0" applyNumberFormat="1" applyFont="1" applyFill="1" applyBorder="1" applyAlignment="1" applyProtection="1">
      <alignment horizontal="right" vertical="center"/>
    </xf>
    <xf numFmtId="0" fontId="17" fillId="0" borderId="0" xfId="0" applyFont="1" applyFill="1" applyAlignment="1">
      <alignment horizontal="center" vertical="center"/>
    </xf>
    <xf numFmtId="170" fontId="38" fillId="0" borderId="0" xfId="0" applyNumberFormat="1" applyFont="1" applyFill="1" applyBorder="1" applyAlignment="1" applyProtection="1">
      <alignment horizontal="right" vertical="center"/>
    </xf>
    <xf numFmtId="170" fontId="16" fillId="0" borderId="0" xfId="0" applyNumberFormat="1" applyFont="1" applyFill="1" applyBorder="1" applyAlignment="1">
      <alignment vertical="center"/>
    </xf>
    <xf numFmtId="1" fontId="7" fillId="0" borderId="0" xfId="0" applyNumberFormat="1" applyFont="1" applyFill="1" applyBorder="1" applyAlignment="1">
      <alignment horizontal="center" vertical="center" wrapText="1"/>
    </xf>
    <xf numFmtId="49" fontId="39" fillId="0" borderId="5" xfId="85" applyNumberFormat="1" applyFont="1" applyFill="1" applyBorder="1" applyAlignment="1" applyProtection="1">
      <alignment horizontal="center" vertical="center" wrapText="1"/>
    </xf>
    <xf numFmtId="49" fontId="17" fillId="0" borderId="0" xfId="85" applyNumberFormat="1" applyFont="1" applyFill="1" applyBorder="1" applyAlignment="1">
      <alignment vertical="center"/>
    </xf>
    <xf numFmtId="171" fontId="39" fillId="0" borderId="0" xfId="85" applyNumberFormat="1" applyFont="1" applyFill="1" applyBorder="1" applyAlignment="1" applyProtection="1">
      <alignment horizontal="right" vertical="center"/>
    </xf>
    <xf numFmtId="171" fontId="39" fillId="0" borderId="0" xfId="85" applyNumberFormat="1" applyFont="1" applyFill="1" applyBorder="1" applyAlignment="1" applyProtection="1">
      <alignment horizontal="center" vertical="center"/>
    </xf>
    <xf numFmtId="49" fontId="16" fillId="0" borderId="0" xfId="85" applyNumberFormat="1" applyFont="1" applyFill="1" applyBorder="1" applyAlignment="1"/>
    <xf numFmtId="171" fontId="38" fillId="0" borderId="0" xfId="85" applyNumberFormat="1" applyFont="1" applyFill="1" applyBorder="1" applyAlignment="1" applyProtection="1">
      <alignment horizontal="right"/>
    </xf>
    <xf numFmtId="0" fontId="0" fillId="0" borderId="0" xfId="0" applyAlignment="1"/>
    <xf numFmtId="0" fontId="7" fillId="0" borderId="0" xfId="0" applyFont="1" applyAlignment="1">
      <alignment vertical="center"/>
    </xf>
    <xf numFmtId="0" fontId="7" fillId="0" borderId="0" xfId="0" applyFont="1" applyFill="1" applyAlignment="1"/>
    <xf numFmtId="166" fontId="7" fillId="0" borderId="0" xfId="0" applyNumberFormat="1" applyFont="1" applyAlignment="1"/>
    <xf numFmtId="0" fontId="14" fillId="0" borderId="0" xfId="1" applyFont="1" applyAlignment="1">
      <alignment horizontal="left"/>
    </xf>
    <xf numFmtId="0" fontId="0" fillId="0" borderId="0" xfId="0" applyAlignment="1"/>
    <xf numFmtId="0" fontId="0" fillId="0" borderId="0" xfId="0" applyAlignment="1">
      <alignment vertical="center"/>
    </xf>
    <xf numFmtId="0" fontId="16" fillId="0" borderId="29" xfId="0" applyFont="1" applyBorder="1" applyAlignment="1"/>
    <xf numFmtId="0" fontId="14" fillId="0" borderId="0" xfId="1" applyFont="1" applyAlignment="1">
      <alignment horizontal="left"/>
    </xf>
    <xf numFmtId="0" fontId="5" fillId="0" borderId="0" xfId="0" applyFont="1" applyAlignment="1">
      <alignment horizontal="left" vertical="center" wrapText="1"/>
    </xf>
    <xf numFmtId="0" fontId="7" fillId="0" borderId="0" xfId="0" applyFont="1" applyAlignment="1">
      <alignment vertical="center"/>
    </xf>
    <xf numFmtId="0" fontId="0" fillId="0" borderId="0" xfId="0" applyAlignment="1">
      <alignment vertical="center"/>
    </xf>
    <xf numFmtId="0" fontId="7" fillId="0" borderId="2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0" xfId="0" applyFont="1" applyFill="1"/>
    <xf numFmtId="0" fontId="56" fillId="0" borderId="29" xfId="0" applyFont="1" applyFill="1" applyBorder="1"/>
    <xf numFmtId="0" fontId="56" fillId="0" borderId="0" xfId="0" applyFont="1" applyFill="1" applyBorder="1"/>
    <xf numFmtId="0" fontId="56" fillId="0" borderId="0" xfId="0" applyFont="1" applyFill="1"/>
    <xf numFmtId="0" fontId="7" fillId="0" borderId="0" xfId="0" applyFont="1" applyFill="1" applyAlignment="1">
      <alignment vertical="center" wrapText="1"/>
    </xf>
    <xf numFmtId="0" fontId="6" fillId="0" borderId="0" xfId="0" applyFont="1" applyBorder="1" applyAlignment="1">
      <alignment vertical="center"/>
    </xf>
    <xf numFmtId="166" fontId="7" fillId="0" borderId="0" xfId="0" applyNumberFormat="1" applyFont="1" applyFill="1" applyBorder="1" applyAlignment="1">
      <alignment vertical="center"/>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9" xfId="0" applyFont="1" applyBorder="1"/>
    <xf numFmtId="0" fontId="9" fillId="0" borderId="0" xfId="0" applyFont="1" applyBorder="1" applyAlignment="1">
      <alignment vertical="center" wrapText="1"/>
    </xf>
    <xf numFmtId="0" fontId="0" fillId="0" borderId="0" xfId="0" applyAlignment="1">
      <alignment vertical="top"/>
    </xf>
    <xf numFmtId="0" fontId="7" fillId="0" borderId="26" xfId="0" applyFont="1" applyFill="1" applyBorder="1" applyAlignment="1">
      <alignment horizontal="center" vertical="center" wrapText="1"/>
    </xf>
    <xf numFmtId="0" fontId="7" fillId="0" borderId="29" xfId="0" applyFont="1" applyFill="1" applyBorder="1"/>
    <xf numFmtId="0" fontId="7" fillId="0" borderId="0" xfId="0" applyFont="1" applyFill="1" applyBorder="1"/>
    <xf numFmtId="0" fontId="7" fillId="0" borderId="0" xfId="2" applyFont="1" applyFill="1" applyAlignment="1">
      <alignment vertical="center"/>
    </xf>
    <xf numFmtId="0" fontId="13" fillId="0" borderId="0" xfId="0" applyFont="1" applyAlignment="1" applyProtection="1">
      <alignment vertical="center" wrapText="1"/>
      <protection locked="0"/>
    </xf>
    <xf numFmtId="1" fontId="7" fillId="0" borderId="0" xfId="5" applyNumberFormat="1" applyFont="1" applyFill="1"/>
    <xf numFmtId="0" fontId="7" fillId="0" borderId="0" xfId="5" applyFont="1" applyFill="1"/>
    <xf numFmtId="0" fontId="9" fillId="0" borderId="0" xfId="5" applyFont="1" applyFill="1" applyBorder="1"/>
    <xf numFmtId="172" fontId="9" fillId="0" borderId="0" xfId="5" applyNumberFormat="1" applyFont="1" applyFill="1"/>
    <xf numFmtId="172" fontId="9" fillId="0" borderId="0" xfId="5" applyNumberFormat="1" applyFont="1" applyFill="1" applyAlignment="1">
      <alignment horizontal="right"/>
    </xf>
    <xf numFmtId="1" fontId="9" fillId="0" borderId="0" xfId="5" applyNumberFormat="1" applyFont="1" applyFill="1" applyBorder="1"/>
    <xf numFmtId="0" fontId="59" fillId="0" borderId="29" xfId="5" applyFont="1" applyFill="1" applyBorder="1"/>
    <xf numFmtId="0" fontId="7" fillId="0" borderId="0" xfId="5" applyFont="1" applyFill="1" applyBorder="1" applyAlignment="1">
      <alignment vertical="center"/>
    </xf>
    <xf numFmtId="0" fontId="7" fillId="0" borderId="0" xfId="5" applyFont="1" applyFill="1" applyAlignment="1">
      <alignment vertical="center"/>
    </xf>
    <xf numFmtId="1" fontId="7" fillId="0" borderId="0" xfId="5" applyNumberFormat="1" applyFont="1" applyFill="1" applyAlignment="1">
      <alignment vertical="center"/>
    </xf>
    <xf numFmtId="172" fontId="7" fillId="0" borderId="0" xfId="5" applyNumberFormat="1" applyFont="1" applyFill="1" applyAlignment="1">
      <alignment vertical="center"/>
    </xf>
    <xf numFmtId="172" fontId="7" fillId="0" borderId="0" xfId="5" applyNumberFormat="1" applyFont="1" applyFill="1" applyAlignment="1">
      <alignment horizontal="right" vertical="center"/>
    </xf>
    <xf numFmtId="0" fontId="6" fillId="0" borderId="0" xfId="0" applyFont="1" applyAlignment="1">
      <alignment vertical="center"/>
    </xf>
    <xf numFmtId="173" fontId="7" fillId="0" borderId="0" xfId="5" applyNumberFormat="1" applyFont="1" applyFill="1" applyAlignment="1">
      <alignment vertical="center"/>
    </xf>
    <xf numFmtId="1" fontId="7" fillId="0" borderId="10" xfId="5" applyNumberFormat="1"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22" xfId="5" applyFont="1" applyFill="1" applyBorder="1" applyAlignment="1">
      <alignment horizontal="center" vertical="center" wrapText="1"/>
    </xf>
    <xf numFmtId="0" fontId="7" fillId="0" borderId="26" xfId="0" applyFont="1" applyBorder="1" applyAlignment="1">
      <alignment horizontal="center" vertical="center"/>
    </xf>
    <xf numFmtId="1" fontId="7" fillId="0" borderId="0" xfId="0" applyNumberFormat="1" applyFont="1" applyFill="1"/>
    <xf numFmtId="0" fontId="7" fillId="0" borderId="29" xfId="0" applyFont="1" applyBorder="1" applyAlignment="1">
      <alignment vertical="center"/>
    </xf>
    <xf numFmtId="0" fontId="7" fillId="0" borderId="0" xfId="0" applyFont="1" applyFill="1" applyAlignment="1">
      <alignment horizontal="center" vertical="center" wrapText="1"/>
    </xf>
    <xf numFmtId="0" fontId="7" fillId="0" borderId="0" xfId="0" applyFont="1" applyBorder="1" applyAlignment="1">
      <alignment horizontal="center" vertical="top" wrapText="1"/>
    </xf>
    <xf numFmtId="0" fontId="7" fillId="0" borderId="0" xfId="5" applyFont="1" applyFill="1" applyBorder="1" applyAlignment="1">
      <alignment horizontal="center" vertical="center"/>
    </xf>
    <xf numFmtId="1" fontId="7" fillId="0" borderId="0" xfId="5" applyNumberFormat="1"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1" fontId="7" fillId="0" borderId="0" xfId="0" applyNumberFormat="1" applyFont="1" applyFill="1" applyAlignment="1">
      <alignment vertical="center"/>
    </xf>
    <xf numFmtId="1" fontId="7" fillId="0" borderId="0" xfId="0" applyNumberFormat="1" applyFont="1" applyFill="1" applyAlignment="1"/>
    <xf numFmtId="0" fontId="0" fillId="0" borderId="0" xfId="0" applyAlignment="1">
      <alignment vertical="center"/>
    </xf>
    <xf numFmtId="0" fontId="7" fillId="0" borderId="27" xfId="0" applyFont="1" applyBorder="1" applyAlignment="1">
      <alignment horizontal="center" vertical="center" wrapText="1"/>
    </xf>
    <xf numFmtId="0" fontId="7" fillId="0" borderId="0" xfId="0" applyFont="1" applyBorder="1" applyAlignment="1">
      <alignment horizontal="left" vertical="top" wrapText="1"/>
    </xf>
    <xf numFmtId="0" fontId="7" fillId="0" borderId="26" xfId="0" applyFont="1" applyBorder="1" applyAlignment="1">
      <alignment horizontal="center" vertical="center" wrapText="1"/>
    </xf>
    <xf numFmtId="0" fontId="14" fillId="0" borderId="0" xfId="1" applyFont="1" applyAlignment="1">
      <alignment horizontal="left"/>
    </xf>
    <xf numFmtId="0" fontId="0" fillId="0" borderId="0" xfId="0" applyAlignment="1"/>
    <xf numFmtId="0" fontId="7" fillId="0" borderId="0" xfId="0" applyFont="1" applyAlignment="1">
      <alignment vertical="center"/>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Border="1" applyAlignment="1">
      <alignment vertical="top" wrapText="1"/>
    </xf>
    <xf numFmtId="164" fontId="9" fillId="0" borderId="0" xfId="0" applyNumberFormat="1" applyFont="1" applyBorder="1" applyAlignment="1">
      <alignment vertical="center" wrapText="1"/>
    </xf>
    <xf numFmtId="166" fontId="9" fillId="0" borderId="0" xfId="0" applyNumberFormat="1" applyFont="1" applyBorder="1" applyAlignment="1">
      <alignment vertical="center" wrapText="1"/>
    </xf>
    <xf numFmtId="164" fontId="7" fillId="0" borderId="0" xfId="0" applyNumberFormat="1" applyFont="1" applyBorder="1" applyAlignment="1">
      <alignment horizontal="left" vertical="top" wrapText="1"/>
    </xf>
    <xf numFmtId="0" fontId="7" fillId="0" borderId="0" xfId="87" applyFont="1" applyAlignment="1">
      <alignment horizontal="left" vertical="top"/>
    </xf>
    <xf numFmtId="164" fontId="9" fillId="0" borderId="0" xfId="0" applyNumberFormat="1" applyFont="1" applyBorder="1" applyAlignment="1">
      <alignment horizontal="right" vertical="center" wrapText="1"/>
    </xf>
    <xf numFmtId="164" fontId="7" fillId="0" borderId="0" xfId="0" applyNumberFormat="1" applyFont="1" applyBorder="1" applyAlignment="1">
      <alignment vertical="center" wrapText="1"/>
    </xf>
    <xf numFmtId="166" fontId="7" fillId="0" borderId="0" xfId="0" applyNumberFormat="1" applyFont="1" applyBorder="1" applyAlignment="1">
      <alignment vertical="center" wrapText="1"/>
    </xf>
    <xf numFmtId="0" fontId="7" fillId="0" borderId="0" xfId="0" applyFont="1" applyFill="1" applyBorder="1" applyAlignment="1">
      <alignment vertical="center" wrapText="1"/>
    </xf>
    <xf numFmtId="164" fontId="7" fillId="0" borderId="0" xfId="0" applyNumberFormat="1" applyFont="1" applyBorder="1" applyAlignment="1">
      <alignment horizontal="right" vertical="center" wrapText="1"/>
    </xf>
    <xf numFmtId="0" fontId="14" fillId="0" borderId="0" xfId="1" applyFont="1" applyAlignment="1">
      <alignment horizontal="left"/>
    </xf>
    <xf numFmtId="0" fontId="0" fillId="0" borderId="0" xfId="0" applyAlignment="1"/>
    <xf numFmtId="0" fontId="7" fillId="0" borderId="0" xfId="0" applyFont="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7" fillId="0" borderId="2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56" fillId="0" borderId="0" xfId="0" applyFont="1"/>
    <xf numFmtId="0" fontId="59" fillId="0" borderId="29" xfId="0" applyFont="1" applyBorder="1"/>
    <xf numFmtId="0" fontId="59" fillId="0" borderId="0" xfId="0" applyFont="1" applyBorder="1"/>
    <xf numFmtId="0" fontId="7" fillId="0" borderId="0" xfId="0" applyFont="1" applyBorder="1" applyAlignment="1">
      <alignment horizontal="left" vertical="center"/>
    </xf>
    <xf numFmtId="0" fontId="9" fillId="0" borderId="0" xfId="0" applyFont="1" applyFill="1" applyBorder="1" applyAlignment="1"/>
    <xf numFmtId="164" fontId="9" fillId="0" borderId="0" xfId="0" applyNumberFormat="1" applyFont="1" applyBorder="1" applyAlignment="1"/>
    <xf numFmtId="0" fontId="39" fillId="0" borderId="2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Fill="1" applyBorder="1" applyAlignment="1">
      <alignment vertical="center" wrapText="1"/>
    </xf>
    <xf numFmtId="0" fontId="39" fillId="0" borderId="29" xfId="0" applyFont="1" applyBorder="1" applyAlignment="1">
      <alignment vertical="center"/>
    </xf>
    <xf numFmtId="0" fontId="39" fillId="0" borderId="0" xfId="0" applyFont="1" applyBorder="1" applyAlignment="1">
      <alignment vertical="center"/>
    </xf>
    <xf numFmtId="0" fontId="38" fillId="0" borderId="0" xfId="0" applyFont="1" applyFill="1" applyBorder="1" applyAlignment="1">
      <alignment wrapText="1"/>
    </xf>
    <xf numFmtId="0" fontId="6" fillId="0" borderId="0" xfId="0" applyFont="1" applyAlignment="1"/>
    <xf numFmtId="0" fontId="6" fillId="0" borderId="0" xfId="0" applyFont="1" applyBorder="1" applyAlignment="1"/>
    <xf numFmtId="0" fontId="14" fillId="0" borderId="0" xfId="1" applyFont="1" applyAlignment="1">
      <alignment horizontal="left"/>
    </xf>
    <xf numFmtId="0" fontId="7"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xf>
    <xf numFmtId="0" fontId="0" fillId="0" borderId="0" xfId="0" applyAlignment="1">
      <alignment vertic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166" fontId="7" fillId="0" borderId="0" xfId="0" applyNumberFormat="1" applyFont="1" applyBorder="1" applyAlignment="1">
      <alignment horizontal="center" vertical="center"/>
    </xf>
    <xf numFmtId="0" fontId="39" fillId="0" borderId="0" xfId="0" applyFont="1" applyBorder="1" applyAlignment="1">
      <alignment horizontal="left" vertical="center" wrapText="1"/>
    </xf>
    <xf numFmtId="0" fontId="39" fillId="0" borderId="0" xfId="0" applyFont="1" applyFill="1" applyBorder="1" applyAlignment="1">
      <alignment horizontal="left" vertical="center" wrapText="1"/>
    </xf>
    <xf numFmtId="0" fontId="38" fillId="0" borderId="0" xfId="0" applyFont="1" applyFill="1" applyBorder="1" applyAlignment="1">
      <alignment horizontal="left" wrapText="1"/>
    </xf>
    <xf numFmtId="0" fontId="19" fillId="0" borderId="0" xfId="0" applyFont="1"/>
    <xf numFmtId="49" fontId="19" fillId="0" borderId="0" xfId="0" applyNumberFormat="1"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166" fontId="19" fillId="0" borderId="0" xfId="0" applyNumberFormat="1" applyFont="1" applyAlignment="1">
      <alignment horizontal="right" vertical="center"/>
    </xf>
    <xf numFmtId="166" fontId="16" fillId="0" borderId="0" xfId="0" applyNumberFormat="1" applyFont="1" applyAlignment="1">
      <alignment horizontal="right" vertical="center"/>
    </xf>
    <xf numFmtId="0" fontId="61" fillId="0" borderId="0" xfId="0" applyFont="1"/>
    <xf numFmtId="0" fontId="7" fillId="0" borderId="24" xfId="0" applyFont="1" applyBorder="1" applyAlignment="1">
      <alignment horizontal="center" vertical="center"/>
    </xf>
    <xf numFmtId="166" fontId="7" fillId="0" borderId="0" xfId="0" applyNumberFormat="1" applyFont="1" applyBorder="1" applyAlignment="1">
      <alignment horizontal="right" vertical="center" wrapText="1"/>
    </xf>
    <xf numFmtId="166" fontId="7" fillId="0" borderId="0" xfId="0" applyNumberFormat="1" applyFont="1" applyFill="1" applyBorder="1" applyAlignment="1">
      <alignment horizontal="right" vertical="center" wrapText="1"/>
    </xf>
    <xf numFmtId="0" fontId="0" fillId="0" borderId="0" xfId="0" applyAlignment="1">
      <alignment horizontal="left" vertical="center" wrapText="1"/>
    </xf>
    <xf numFmtId="0" fontId="14" fillId="0" borderId="0" xfId="1" applyFont="1" applyAlignment="1">
      <alignment horizontal="left"/>
    </xf>
    <xf numFmtId="0" fontId="0" fillId="0" borderId="0" xfId="0" applyAlignment="1">
      <alignment horizontal="left"/>
    </xf>
    <xf numFmtId="0" fontId="14" fillId="0" borderId="0" xfId="1" applyFont="1" applyAlignment="1">
      <alignment horizontal="left" wrapText="1"/>
    </xf>
    <xf numFmtId="174" fontId="7" fillId="0" borderId="0" xfId="0" applyNumberFormat="1" applyFont="1" applyFill="1" applyBorder="1" applyAlignment="1" applyProtection="1">
      <alignment horizontal="right" vertical="center"/>
    </xf>
    <xf numFmtId="0" fontId="59" fillId="0" borderId="0" xfId="0" applyFont="1" applyBorder="1" applyAlignment="1">
      <alignment vertical="top" wrapText="1"/>
    </xf>
    <xf numFmtId="174" fontId="59" fillId="0" borderId="0" xfId="0" applyNumberFormat="1" applyFont="1" applyBorder="1" applyAlignment="1">
      <alignment vertical="top" wrapText="1"/>
    </xf>
    <xf numFmtId="166" fontId="7" fillId="0" borderId="0" xfId="0" applyNumberFormat="1" applyFont="1" applyBorder="1" applyAlignment="1">
      <alignment vertical="top" wrapText="1"/>
    </xf>
    <xf numFmtId="0" fontId="59" fillId="0" borderId="29" xfId="0" applyFont="1" applyBorder="1" applyAlignment="1">
      <alignment vertical="top" wrapText="1"/>
    </xf>
    <xf numFmtId="0" fontId="0" fillId="0" borderId="0" xfId="0" applyAlignment="1">
      <alignment vertical="top" wrapText="1"/>
    </xf>
    <xf numFmtId="0" fontId="0" fillId="0" borderId="0" xfId="0" applyAlignment="1">
      <alignment vertical="center" wrapText="1"/>
    </xf>
    <xf numFmtId="0" fontId="9" fillId="0" borderId="0" xfId="0" applyFont="1" applyBorder="1" applyAlignment="1">
      <alignment wrapText="1"/>
    </xf>
    <xf numFmtId="174" fontId="9" fillId="0" borderId="0" xfId="0" applyNumberFormat="1" applyFont="1" applyFill="1" applyBorder="1" applyAlignment="1" applyProtection="1">
      <alignment horizontal="right"/>
    </xf>
    <xf numFmtId="166" fontId="9" fillId="0" borderId="0" xfId="0" applyNumberFormat="1" applyFont="1" applyBorder="1" applyAlignment="1">
      <alignment wrapText="1"/>
    </xf>
    <xf numFmtId="0" fontId="6" fillId="0" borderId="0" xfId="0" applyFont="1" applyAlignment="1">
      <alignment wrapText="1"/>
    </xf>
    <xf numFmtId="0" fontId="60" fillId="0" borderId="0" xfId="0" applyFont="1" applyBorder="1" applyAlignment="1">
      <alignment vertical="center"/>
    </xf>
    <xf numFmtId="0" fontId="59" fillId="0" borderId="0" xfId="0" applyFont="1" applyFill="1" applyBorder="1" applyAlignment="1">
      <alignment vertical="center"/>
    </xf>
    <xf numFmtId="0" fontId="59" fillId="0" borderId="51" xfId="0" applyFont="1" applyFill="1" applyBorder="1" applyAlignment="1">
      <alignment vertical="center"/>
    </xf>
    <xf numFmtId="164" fontId="7" fillId="0" borderId="0" xfId="0" applyNumberFormat="1" applyFont="1" applyFill="1" applyBorder="1" applyAlignment="1">
      <alignment horizontal="right" vertical="center"/>
    </xf>
    <xf numFmtId="164" fontId="7" fillId="0" borderId="0" xfId="0" applyNumberFormat="1" applyFont="1" applyFill="1" applyBorder="1" applyAlignment="1">
      <alignment vertical="center"/>
    </xf>
    <xf numFmtId="0" fontId="60" fillId="0" borderId="0" xfId="0" applyFont="1" applyAlignment="1">
      <alignment vertical="center"/>
    </xf>
    <xf numFmtId="0" fontId="7" fillId="0" borderId="4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0" xfId="179" applyNumberFormat="1" applyFont="1" applyFill="1" applyBorder="1" applyAlignment="1">
      <alignment vertical="center"/>
    </xf>
    <xf numFmtId="165" fontId="7" fillId="0" borderId="0" xfId="0" applyNumberFormat="1" applyFont="1"/>
    <xf numFmtId="166" fontId="7" fillId="0" borderId="0" xfId="0" applyNumberFormat="1" applyFont="1" applyAlignment="1">
      <alignment horizontal="right"/>
    </xf>
    <xf numFmtId="165" fontId="7" fillId="0" borderId="0" xfId="184" applyNumberFormat="1" applyFont="1"/>
    <xf numFmtId="166" fontId="7" fillId="0" borderId="0" xfId="184" applyNumberFormat="1" applyFont="1" applyAlignment="1">
      <alignment horizontal="right"/>
    </xf>
    <xf numFmtId="49" fontId="39" fillId="0" borderId="0" xfId="0" applyNumberFormat="1" applyFont="1" applyBorder="1" applyAlignment="1">
      <alignment vertical="top" wrapText="1"/>
    </xf>
    <xf numFmtId="0" fontId="57" fillId="0" borderId="0" xfId="88"/>
    <xf numFmtId="0" fontId="7" fillId="0" borderId="0" xfId="178" applyFont="1" applyFill="1"/>
    <xf numFmtId="0" fontId="7" fillId="0" borderId="29" xfId="178" applyFont="1" applyFill="1" applyBorder="1"/>
    <xf numFmtId="0" fontId="14" fillId="0" borderId="0" xfId="1" applyFont="1" applyAlignment="1">
      <alignment horizontal="left"/>
    </xf>
    <xf numFmtId="0" fontId="0" fillId="0" borderId="0" xfId="0" applyAlignment="1">
      <alignment horizontal="left"/>
    </xf>
    <xf numFmtId="0" fontId="14" fillId="0" borderId="0" xfId="1" applyFont="1" applyAlignment="1">
      <alignment horizontal="left" wrapText="1"/>
    </xf>
    <xf numFmtId="0" fontId="5" fillId="0" borderId="0" xfId="0" applyFont="1" applyAlignment="1">
      <alignment horizontal="left" wrapText="1"/>
    </xf>
    <xf numFmtId="0" fontId="0" fillId="0" borderId="0" xfId="0" applyNumberFormat="1"/>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166" fontId="19" fillId="0" borderId="0" xfId="0" applyNumberFormat="1" applyFont="1" applyAlignment="1">
      <alignment vertical="center"/>
    </xf>
    <xf numFmtId="0" fontId="7" fillId="0" borderId="0" xfId="87" applyFont="1" applyAlignment="1">
      <alignment vertical="center"/>
    </xf>
    <xf numFmtId="0" fontId="9" fillId="0" borderId="0" xfId="0" applyFont="1" applyBorder="1"/>
    <xf numFmtId="0" fontId="16" fillId="0" borderId="0" xfId="0" applyFont="1"/>
    <xf numFmtId="1" fontId="19" fillId="0" borderId="0" xfId="0" applyNumberFormat="1" applyFont="1" applyAlignment="1">
      <alignment horizontal="center" vertical="center"/>
    </xf>
    <xf numFmtId="0" fontId="14" fillId="0" borderId="0" xfId="1" applyFont="1" applyAlignment="1">
      <alignment horizontal="left"/>
    </xf>
    <xf numFmtId="0" fontId="0" fillId="0" borderId="0" xfId="0" applyAlignment="1">
      <alignment horizontal="left"/>
    </xf>
    <xf numFmtId="0" fontId="14" fillId="0" borderId="0" xfId="1" applyFont="1" applyAlignment="1">
      <alignment horizontal="left" wrapText="1"/>
    </xf>
    <xf numFmtId="0" fontId="7" fillId="0" borderId="0" xfId="0" applyFont="1" applyAlignment="1">
      <alignment vertical="center"/>
    </xf>
    <xf numFmtId="0" fontId="0" fillId="0" borderId="0" xfId="0" applyAlignment="1">
      <alignment vertical="center"/>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pplyBorder="1" applyAlignment="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0" fillId="0" borderId="0" xfId="0" applyAlignment="1">
      <alignment horizontal="left" wrapText="1"/>
    </xf>
    <xf numFmtId="193" fontId="7" fillId="0" borderId="0" xfId="0" applyNumberFormat="1" applyFont="1" applyBorder="1" applyAlignment="1">
      <alignment horizontal="right" vertical="center" wrapText="1"/>
    </xf>
    <xf numFmtId="0" fontId="7" fillId="0" borderId="51" xfId="87" applyFont="1" applyBorder="1" applyAlignment="1">
      <alignment vertical="center"/>
    </xf>
    <xf numFmtId="0" fontId="17" fillId="0" borderId="0" xfId="0" applyFont="1" applyAlignment="1">
      <alignment horizontal="left" vertical="center" wrapText="1"/>
    </xf>
    <xf numFmtId="166" fontId="7" fillId="0" borderId="0" xfId="0" applyNumberFormat="1" applyFont="1" applyBorder="1" applyAlignment="1">
      <alignment horizontal="right" vertical="top" wrapText="1"/>
    </xf>
    <xf numFmtId="0" fontId="7" fillId="0" borderId="0" xfId="0" applyFont="1" applyBorder="1" applyAlignment="1"/>
    <xf numFmtId="0" fontId="7" fillId="0" borderId="0" xfId="87" applyFont="1"/>
    <xf numFmtId="0" fontId="7" fillId="0" borderId="0" xfId="87" applyFont="1" applyBorder="1"/>
    <xf numFmtId="1" fontId="7" fillId="0" borderId="0" xfId="0" applyNumberFormat="1" applyFont="1" applyBorder="1" applyAlignment="1">
      <alignment horizontal="center" vertical="top" wrapText="1"/>
    </xf>
    <xf numFmtId="0" fontId="7" fillId="56" borderId="0" xfId="0" applyNumberFormat="1" applyFont="1" applyFill="1" applyBorder="1" applyAlignment="1">
      <alignment horizontal="left" vertical="center" wrapText="1" indent="1"/>
    </xf>
    <xf numFmtId="195" fontId="9" fillId="56" borderId="0" xfId="0" applyNumberFormat="1" applyFont="1" applyFill="1" applyBorder="1" applyAlignment="1">
      <alignment horizontal="right" vertical="center"/>
    </xf>
    <xf numFmtId="0" fontId="9" fillId="56" borderId="0" xfId="0" applyNumberFormat="1" applyFont="1" applyFill="1" applyBorder="1" applyAlignment="1">
      <alignment horizontal="left" vertical="center" wrapText="1"/>
    </xf>
    <xf numFmtId="0" fontId="9" fillId="0" borderId="51" xfId="0" applyFont="1" applyBorder="1"/>
    <xf numFmtId="196" fontId="9" fillId="0" borderId="0" xfId="0" applyNumberFormat="1" applyFont="1" applyBorder="1"/>
    <xf numFmtId="197" fontId="9" fillId="0" borderId="0" xfId="0" applyNumberFormat="1" applyFont="1" applyBorder="1"/>
    <xf numFmtId="166" fontId="7" fillId="0" borderId="0" xfId="0" applyNumberFormat="1" applyFont="1" applyBorder="1"/>
    <xf numFmtId="198" fontId="9" fillId="56" borderId="0" xfId="0" applyNumberFormat="1" applyFont="1" applyFill="1" applyBorder="1" applyAlignment="1">
      <alignment horizontal="right" vertical="center"/>
    </xf>
    <xf numFmtId="0" fontId="14" fillId="0" borderId="0" xfId="1" applyFont="1" applyAlignment="1">
      <alignment horizontal="left"/>
    </xf>
    <xf numFmtId="0" fontId="0" fillId="0" borderId="0" xfId="0" applyAlignment="1"/>
    <xf numFmtId="0" fontId="7" fillId="0" borderId="0" xfId="0" applyFont="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wrapText="1"/>
    </xf>
    <xf numFmtId="0" fontId="0" fillId="0" borderId="0" xfId="0" applyAlignment="1">
      <alignment horizontal="left" vertical="center" wrapText="1"/>
    </xf>
    <xf numFmtId="0" fontId="14" fillId="0" borderId="0" xfId="1" applyFont="1" applyAlignment="1">
      <alignment horizontal="left"/>
    </xf>
    <xf numFmtId="0" fontId="7"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horizontal="left" vertical="center" wrapText="1"/>
    </xf>
    <xf numFmtId="0" fontId="7" fillId="0" borderId="0" xfId="0" applyFont="1" applyAlignment="1">
      <alignment vertical="center" wrapText="1"/>
    </xf>
    <xf numFmtId="49" fontId="7" fillId="0" borderId="0" xfId="0" applyNumberFormat="1" applyFont="1" applyAlignment="1">
      <alignment vertical="center"/>
    </xf>
    <xf numFmtId="166" fontId="7" fillId="0" borderId="0" xfId="0" applyNumberFormat="1" applyFont="1" applyFill="1" applyAlignment="1">
      <alignment vertical="center"/>
    </xf>
    <xf numFmtId="0" fontId="5" fillId="0" borderId="51" xfId="0" applyFont="1" applyBorder="1" applyAlignment="1">
      <alignment vertical="center"/>
    </xf>
    <xf numFmtId="0" fontId="9" fillId="0" borderId="0" xfId="0" applyFont="1" applyAlignment="1"/>
    <xf numFmtId="0" fontId="7" fillId="0" borderId="52" xfId="0" applyFont="1" applyBorder="1" applyAlignment="1">
      <alignment vertical="center"/>
    </xf>
    <xf numFmtId="0" fontId="17" fillId="0" borderId="47" xfId="0" applyFont="1" applyBorder="1" applyAlignment="1">
      <alignment horizontal="center" vertical="center" wrapText="1"/>
    </xf>
    <xf numFmtId="199" fontId="7" fillId="0" borderId="0" xfId="0" applyNumberFormat="1" applyFont="1" applyBorder="1" applyAlignment="1">
      <alignment horizontal="right" vertical="center" wrapText="1"/>
    </xf>
    <xf numFmtId="0" fontId="7" fillId="0" borderId="0" xfId="0" applyFont="1" applyAlignment="1">
      <alignment horizontal="right" vertical="center" wrapText="1"/>
    </xf>
    <xf numFmtId="0" fontId="7" fillId="0" borderId="0" xfId="0" applyFont="1" applyBorder="1" applyAlignment="1">
      <alignment wrapText="1"/>
    </xf>
    <xf numFmtId="199" fontId="9" fillId="0" borderId="0" xfId="0" applyNumberFormat="1" applyFont="1" applyBorder="1" applyAlignment="1">
      <alignment horizontal="right" vertical="center" wrapText="1"/>
    </xf>
    <xf numFmtId="199" fontId="7" fillId="0" borderId="0" xfId="0" applyNumberFormat="1" applyFont="1" applyBorder="1" applyAlignment="1">
      <alignment wrapText="1"/>
    </xf>
    <xf numFmtId="0" fontId="7" fillId="0" borderId="51" xfId="0" applyFont="1" applyBorder="1" applyAlignment="1">
      <alignment vertical="center" wrapText="1"/>
    </xf>
    <xf numFmtId="0" fontId="14" fillId="0" borderId="0" xfId="1" applyFont="1" applyAlignment="1">
      <alignment wrapText="1"/>
    </xf>
    <xf numFmtId="199" fontId="39" fillId="0" borderId="0" xfId="0" applyNumberFormat="1" applyFont="1" applyFill="1" applyBorder="1" applyAlignment="1" applyProtection="1">
      <alignment wrapText="1"/>
    </xf>
    <xf numFmtId="0" fontId="7"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ill="1" applyProtection="1">
      <protection locked="0"/>
    </xf>
    <xf numFmtId="0" fontId="15" fillId="0" borderId="0" xfId="0" applyFont="1" applyFill="1" applyProtection="1">
      <protection locked="0"/>
    </xf>
    <xf numFmtId="0" fontId="0" fillId="0" borderId="0" xfId="0" applyFill="1" applyAlignment="1" applyProtection="1">
      <alignment horizontal="left" vertical="center"/>
      <protection locked="0"/>
    </xf>
    <xf numFmtId="0" fontId="0" fillId="0" borderId="0" xfId="0" applyFill="1" applyAlignment="1" applyProtection="1">
      <alignment vertical="center"/>
      <protection locked="0"/>
    </xf>
    <xf numFmtId="0" fontId="12" fillId="0" borderId="0" xfId="0" applyFont="1" applyFill="1" applyProtection="1">
      <protection locked="0"/>
    </xf>
    <xf numFmtId="0" fontId="14" fillId="0" borderId="0" xfId="1" applyFont="1" applyAlignment="1">
      <alignment horizontal="left"/>
    </xf>
    <xf numFmtId="0" fontId="0" fillId="0" borderId="0" xfId="0" applyAlignment="1">
      <alignment horizontal="left"/>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xf>
    <xf numFmtId="0" fontId="0" fillId="0" borderId="0" xfId="0" applyAlignment="1">
      <alignment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0" xfId="0" applyFont="1" applyBorder="1" applyAlignment="1">
      <alignment vertical="center"/>
    </xf>
    <xf numFmtId="0" fontId="0" fillId="0" borderId="0" xfId="0" applyAlignment="1">
      <alignment horizontal="left" vertical="center" wrapText="1"/>
    </xf>
    <xf numFmtId="0" fontId="7" fillId="0" borderId="42" xfId="0" applyFont="1" applyBorder="1" applyAlignment="1">
      <alignment horizontal="center" vertical="center"/>
    </xf>
    <xf numFmtId="49" fontId="7" fillId="54" borderId="53" xfId="0" applyNumberFormat="1" applyFont="1" applyFill="1" applyBorder="1" applyAlignment="1">
      <alignment horizontal="left" vertical="center" wrapText="1"/>
    </xf>
    <xf numFmtId="0" fontId="7" fillId="0" borderId="58" xfId="0" applyFont="1" applyBorder="1" applyAlignment="1">
      <alignment horizontal="left" vertical="top" wrapText="1"/>
    </xf>
    <xf numFmtId="174" fontId="7" fillId="0" borderId="0" xfId="0" applyNumberFormat="1" applyFont="1" applyFill="1" applyAlignment="1">
      <alignment horizontal="right" vertical="center" wrapText="1"/>
    </xf>
    <xf numFmtId="0" fontId="56" fillId="0" borderId="0" xfId="0" applyFont="1" applyFill="1" applyAlignment="1">
      <alignment horizontal="center"/>
    </xf>
    <xf numFmtId="49" fontId="7" fillId="0" borderId="0" xfId="0" applyNumberFormat="1" applyFont="1" applyFill="1" applyAlignment="1">
      <alignment vertical="center"/>
    </xf>
    <xf numFmtId="0" fontId="0" fillId="0" borderId="0" xfId="0" applyFill="1"/>
    <xf numFmtId="0" fontId="5" fillId="0" borderId="51" xfId="0" applyFont="1" applyBorder="1" applyAlignment="1">
      <alignment horizontal="left" vertical="center" wrapText="1"/>
    </xf>
    <xf numFmtId="0" fontId="7" fillId="0" borderId="0" xfId="0" applyFont="1" applyBorder="1" applyAlignment="1">
      <alignment horizontal="center"/>
    </xf>
    <xf numFmtId="174" fontId="9" fillId="0" borderId="0" xfId="0" applyNumberFormat="1" applyFont="1" applyFill="1" applyAlignment="1">
      <alignment horizontal="right" vertical="center" wrapText="1"/>
    </xf>
    <xf numFmtId="0" fontId="7" fillId="0" borderId="51" xfId="0" applyFont="1" applyBorder="1"/>
    <xf numFmtId="0" fontId="8" fillId="0" borderId="0" xfId="0" applyFont="1" applyBorder="1"/>
    <xf numFmtId="174" fontId="7" fillId="0" borderId="0" xfId="0" applyNumberFormat="1"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174" fontId="9" fillId="0" borderId="0" xfId="0" applyNumberFormat="1" applyFont="1" applyAlignment="1">
      <alignment vertical="center"/>
    </xf>
    <xf numFmtId="0" fontId="9" fillId="0" borderId="0" xfId="0" applyFont="1" applyFill="1" applyBorder="1" applyAlignment="1">
      <alignment vertical="center" wrapText="1"/>
    </xf>
    <xf numFmtId="166" fontId="7" fillId="0" borderId="0" xfId="0" applyNumberFormat="1" applyFont="1" applyBorder="1" applyAlignment="1">
      <alignment horizontal="left" vertical="center" wrapText="1"/>
    </xf>
    <xf numFmtId="2" fontId="7" fillId="0" borderId="42" xfId="0" applyNumberFormat="1" applyFont="1" applyFill="1" applyBorder="1" applyAlignment="1">
      <alignment horizontal="center" vertical="center" wrapText="1"/>
    </xf>
    <xf numFmtId="2" fontId="7" fillId="0" borderId="43" xfId="0" applyNumberFormat="1" applyFont="1" applyFill="1" applyBorder="1" applyAlignment="1">
      <alignment horizontal="center" vertical="center" wrapText="1"/>
    </xf>
    <xf numFmtId="0" fontId="9" fillId="0" borderId="0" xfId="0" applyFont="1" applyFill="1"/>
    <xf numFmtId="166" fontId="9" fillId="0" borderId="0" xfId="0" applyNumberFormat="1" applyFont="1" applyFill="1"/>
    <xf numFmtId="166" fontId="9" fillId="0" borderId="0" xfId="0" applyNumberFormat="1" applyFont="1" applyFill="1" applyBorder="1"/>
    <xf numFmtId="0" fontId="7" fillId="0" borderId="51" xfId="0" applyFont="1" applyFill="1" applyBorder="1"/>
    <xf numFmtId="0" fontId="0" fillId="0" borderId="0" xfId="0" applyBorder="1" applyAlignment="1">
      <alignment vertical="top" wrapText="1"/>
    </xf>
    <xf numFmtId="0" fontId="0" fillId="0" borderId="0" xfId="0" applyBorder="1" applyAlignment="1">
      <alignment vertical="center"/>
    </xf>
    <xf numFmtId="0" fontId="14" fillId="0" borderId="0" xfId="1" applyFont="1" applyAlignment="1"/>
    <xf numFmtId="200" fontId="7" fillId="0" borderId="0" xfId="0" applyNumberFormat="1" applyFont="1" applyBorder="1" applyAlignment="1">
      <alignment horizontal="right" vertical="top" wrapText="1"/>
    </xf>
    <xf numFmtId="0" fontId="7" fillId="0" borderId="51" xfId="87" applyFont="1" applyBorder="1"/>
    <xf numFmtId="0" fontId="7" fillId="0" borderId="0" xfId="0" applyFont="1" applyAlignment="1">
      <alignment horizontal="left" wrapText="1"/>
    </xf>
    <xf numFmtId="0" fontId="56" fillId="0" borderId="0" xfId="0" applyFont="1" applyBorder="1" applyAlignment="1">
      <alignment horizontal="center" vertical="center" wrapText="1"/>
    </xf>
    <xf numFmtId="0" fontId="7" fillId="0" borderId="0" xfId="185" applyFont="1" applyFill="1" applyBorder="1"/>
    <xf numFmtId="0" fontId="9" fillId="0" borderId="0" xfId="185" applyFont="1" applyFill="1" applyBorder="1"/>
    <xf numFmtId="164" fontId="9" fillId="0" borderId="0" xfId="0" applyNumberFormat="1" applyFont="1" applyAlignment="1">
      <alignment horizontal="right"/>
    </xf>
    <xf numFmtId="166" fontId="9" fillId="0" borderId="0" xfId="0" applyNumberFormat="1" applyFont="1" applyBorder="1" applyAlignment="1">
      <alignment horizontal="right" vertical="center" wrapText="1"/>
    </xf>
    <xf numFmtId="0" fontId="16" fillId="0" borderId="0" xfId="0" applyFont="1" applyAlignment="1">
      <alignment vertical="top" wrapText="1"/>
    </xf>
    <xf numFmtId="0" fontId="9" fillId="0" borderId="0" xfId="0" applyFont="1" applyAlignment="1">
      <alignment horizontal="left" vertical="center" wrapText="1"/>
    </xf>
    <xf numFmtId="0" fontId="56" fillId="0" borderId="0" xfId="0" applyFont="1" applyAlignment="1">
      <alignment vertical="top"/>
    </xf>
    <xf numFmtId="0" fontId="7" fillId="0" borderId="0" xfId="0" applyFont="1" applyAlignment="1">
      <alignment vertical="top"/>
    </xf>
    <xf numFmtId="0" fontId="9" fillId="0" borderId="51" xfId="185" applyFont="1" applyFill="1" applyBorder="1"/>
    <xf numFmtId="0" fontId="7" fillId="0" borderId="0" xfId="185" applyFont="1" applyFill="1" applyBorder="1" applyAlignment="1">
      <alignment vertical="center"/>
    </xf>
    <xf numFmtId="164" fontId="7" fillId="0" borderId="0" xfId="0" applyNumberFormat="1" applyFont="1" applyAlignment="1">
      <alignment horizontal="right" vertical="center"/>
    </xf>
    <xf numFmtId="0" fontId="9" fillId="0" borderId="0" xfId="185" applyFont="1" applyFill="1" applyBorder="1" applyAlignment="1"/>
    <xf numFmtId="166" fontId="9" fillId="0" borderId="0" xfId="0" applyNumberFormat="1" applyFont="1" applyBorder="1" applyAlignment="1">
      <alignment horizontal="right" wrapText="1"/>
    </xf>
    <xf numFmtId="0" fontId="39" fillId="0" borderId="0" xfId="0" applyFont="1" applyBorder="1" applyAlignment="1">
      <alignment horizontal="center" vertical="center" wrapText="1"/>
    </xf>
    <xf numFmtId="1" fontId="7" fillId="0" borderId="0" xfId="0" applyNumberFormat="1" applyFont="1" applyFill="1" applyBorder="1" applyAlignment="1">
      <alignment horizontal="center" vertical="top"/>
    </xf>
    <xf numFmtId="166" fontId="7" fillId="0" borderId="0" xfId="0" applyNumberFormat="1" applyFont="1" applyBorder="1" applyAlignment="1">
      <alignment vertical="center"/>
    </xf>
    <xf numFmtId="201" fontId="7" fillId="0" borderId="0" xfId="0" applyNumberFormat="1" applyFont="1" applyAlignment="1">
      <alignment horizontal="right" vertical="center"/>
    </xf>
    <xf numFmtId="201" fontId="9" fillId="0" borderId="0" xfId="0" applyNumberFormat="1" applyFont="1" applyAlignment="1">
      <alignment horizontal="right"/>
    </xf>
    <xf numFmtId="0" fontId="16" fillId="0" borderId="51" xfId="0" applyFont="1" applyBorder="1" applyAlignment="1">
      <alignment vertical="center"/>
    </xf>
    <xf numFmtId="0" fontId="0" fillId="0" borderId="51" xfId="0" applyBorder="1"/>
    <xf numFmtId="0" fontId="7" fillId="0" borderId="46" xfId="0" applyNumberFormat="1" applyFont="1" applyBorder="1" applyAlignment="1">
      <alignment horizontal="center" vertical="center" wrapText="1"/>
    </xf>
    <xf numFmtId="0" fontId="7" fillId="0" borderId="0" xfId="0" applyNumberFormat="1" applyFont="1" applyBorder="1" applyAlignment="1">
      <alignment horizontal="center" vertical="top" wrapText="1"/>
    </xf>
    <xf numFmtId="0" fontId="19" fillId="0" borderId="51" xfId="0" applyFont="1" applyBorder="1"/>
    <xf numFmtId="0" fontId="17" fillId="0" borderId="11"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1" fontId="7" fillId="56" borderId="46"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top"/>
    </xf>
    <xf numFmtId="1" fontId="7" fillId="0" borderId="12" xfId="0" applyNumberFormat="1" applyFont="1" applyBorder="1" applyAlignment="1">
      <alignment horizontal="center" vertical="center" wrapText="1"/>
    </xf>
    <xf numFmtId="1" fontId="7" fillId="0" borderId="0" xfId="0" applyNumberFormat="1" applyFont="1" applyBorder="1" applyAlignment="1">
      <alignment horizontal="center" vertical="center" wrapText="1"/>
    </xf>
    <xf numFmtId="0" fontId="7" fillId="0" borderId="51" xfId="0" applyFont="1" applyBorder="1" applyAlignment="1">
      <alignment vertical="top" wrapText="1"/>
    </xf>
    <xf numFmtId="0" fontId="0" fillId="0" borderId="0" xfId="0" applyAlignment="1">
      <alignment horizontal="left"/>
    </xf>
    <xf numFmtId="0" fontId="14" fillId="0" borderId="0" xfId="1" applyFont="1" applyAlignment="1">
      <alignment horizontal="left" wrapText="1"/>
    </xf>
    <xf numFmtId="0" fontId="7" fillId="0" borderId="0" xfId="0" applyFont="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6" fillId="0" borderId="0" xfId="0" applyFont="1" applyFill="1" applyBorder="1"/>
    <xf numFmtId="169" fontId="7" fillId="0" borderId="0" xfId="0" applyNumberFormat="1" applyFont="1" applyAlignment="1">
      <alignment vertical="center"/>
    </xf>
    <xf numFmtId="202" fontId="7" fillId="0" borderId="0" xfId="0" applyNumberFormat="1" applyFont="1" applyBorder="1" applyAlignment="1">
      <alignment horizontal="right" vertical="center" wrapText="1"/>
    </xf>
    <xf numFmtId="0" fontId="7" fillId="0" borderId="51" xfId="0" applyFont="1" applyBorder="1" applyAlignment="1">
      <alignment vertical="center"/>
    </xf>
    <xf numFmtId="0" fontId="7" fillId="0" borderId="0" xfId="0" applyFont="1" applyFill="1" applyBorder="1" applyAlignment="1">
      <alignment horizontal="left" vertical="center"/>
    </xf>
    <xf numFmtId="0" fontId="0" fillId="0" borderId="0" xfId="0" applyProtection="1"/>
    <xf numFmtId="0" fontId="5" fillId="0" borderId="0" xfId="0" applyFont="1" applyAlignment="1" applyProtection="1">
      <alignment vertical="center"/>
    </xf>
    <xf numFmtId="0" fontId="0" fillId="0" borderId="0" xfId="0" applyAlignment="1"/>
    <xf numFmtId="0" fontId="0" fillId="0" borderId="0" xfId="0" applyAlignment="1"/>
    <xf numFmtId="0" fontId="5" fillId="0" borderId="0" xfId="0" applyFont="1" applyAlignment="1" applyProtection="1">
      <alignment horizontal="left" vertical="center"/>
    </xf>
    <xf numFmtId="0" fontId="20" fillId="0" borderId="0" xfId="0" applyFont="1" applyAlignment="1">
      <alignment vertical="center"/>
    </xf>
    <xf numFmtId="0" fontId="1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wrapText="1"/>
    </xf>
    <xf numFmtId="0" fontId="7" fillId="0" borderId="0" xfId="0" applyFont="1" applyBorder="1" applyAlignment="1">
      <alignment horizontal="center" vertical="center"/>
    </xf>
    <xf numFmtId="0" fontId="7" fillId="0" borderId="43" xfId="0" applyFont="1" applyBorder="1" applyAlignment="1">
      <alignment horizontal="center" vertical="center"/>
    </xf>
    <xf numFmtId="0" fontId="13" fillId="0" borderId="0" xfId="0" applyFont="1" applyAlignment="1" applyProtection="1">
      <alignment horizontal="left" vertical="center"/>
      <protection locked="0"/>
    </xf>
    <xf numFmtId="0" fontId="14" fillId="0" borderId="0" xfId="1"/>
    <xf numFmtId="0" fontId="0" fillId="0" borderId="0" xfId="0" applyAlignment="1">
      <alignment horizontal="left" vertical="top" wrapText="1"/>
    </xf>
    <xf numFmtId="49" fontId="39" fillId="0" borderId="43" xfId="85" applyNumberFormat="1" applyFont="1" applyFill="1" applyBorder="1" applyAlignment="1" applyProtection="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13" fillId="0" borderId="0" xfId="0" applyFont="1" applyFill="1" applyAlignment="1" applyProtection="1">
      <alignment vertical="center"/>
      <protection locked="0"/>
    </xf>
    <xf numFmtId="169" fontId="9" fillId="0" borderId="0" xfId="0" applyNumberFormat="1" applyFont="1" applyAlignment="1"/>
    <xf numFmtId="169" fontId="19" fillId="0" borderId="0" xfId="0" applyNumberFormat="1" applyFont="1" applyAlignment="1">
      <alignment horizontal="right" vertical="center"/>
    </xf>
    <xf numFmtId="169" fontId="16" fillId="0" borderId="0" xfId="0" applyNumberFormat="1" applyFont="1" applyAlignment="1">
      <alignment horizontal="right" vertical="center"/>
    </xf>
    <xf numFmtId="169" fontId="17" fillId="0" borderId="0" xfId="0" applyNumberFormat="1" applyFont="1" applyAlignment="1">
      <alignment vertical="center"/>
    </xf>
    <xf numFmtId="169" fontId="16" fillId="0" borderId="0" xfId="0" applyNumberFormat="1" applyFont="1" applyAlignment="1"/>
    <xf numFmtId="0" fontId="7" fillId="0" borderId="0" xfId="0" applyNumberFormat="1" applyFont="1" applyFill="1" applyAlignment="1">
      <alignment horizontal="center" vertical="center"/>
    </xf>
    <xf numFmtId="0" fontId="9" fillId="0" borderId="0" xfId="0" applyFont="1" applyFill="1" applyAlignment="1">
      <alignment horizontal="center"/>
    </xf>
    <xf numFmtId="169" fontId="16" fillId="0" borderId="0" xfId="0" applyNumberFormat="1" applyFont="1" applyAlignment="1">
      <alignment vertical="center"/>
    </xf>
    <xf numFmtId="0" fontId="7" fillId="0" borderId="0" xfId="0" applyNumberFormat="1" applyFont="1" applyAlignment="1">
      <alignment horizontal="right" vertical="center"/>
    </xf>
    <xf numFmtId="203" fontId="16" fillId="0" borderId="0" xfId="0" applyNumberFormat="1" applyFont="1" applyAlignment="1">
      <alignment vertical="center"/>
    </xf>
    <xf numFmtId="0" fontId="5" fillId="0" borderId="0" xfId="0" applyFont="1" applyAlignment="1">
      <alignment horizontal="left" wrapText="1"/>
    </xf>
    <xf numFmtId="0" fontId="0" fillId="0" borderId="0" xfId="0" applyAlignment="1">
      <alignment vertical="center"/>
    </xf>
    <xf numFmtId="0" fontId="17" fillId="0" borderId="0" xfId="0" applyFont="1" applyAlignment="1">
      <alignment horizontal="left" vertical="center" wrapText="1"/>
    </xf>
    <xf numFmtId="170" fontId="9" fillId="0" borderId="0" xfId="0" applyNumberFormat="1" applyFont="1" applyAlignment="1">
      <alignment vertical="center"/>
    </xf>
    <xf numFmtId="170" fontId="7" fillId="0" borderId="0" xfId="0" applyNumberFormat="1" applyFont="1" applyAlignment="1">
      <alignment vertical="center"/>
    </xf>
    <xf numFmtId="167" fontId="12" fillId="0" borderId="0" xfId="0" applyNumberFormat="1" applyFont="1"/>
    <xf numFmtId="0" fontId="7" fillId="0" borderId="0" xfId="0" applyFont="1" applyAlignment="1">
      <alignment vertical="top" wrapText="1"/>
    </xf>
    <xf numFmtId="202" fontId="7" fillId="56" borderId="0" xfId="0" applyNumberFormat="1" applyFont="1" applyFill="1" applyBorder="1" applyAlignment="1">
      <alignment horizontal="right" vertical="center" wrapText="1"/>
    </xf>
    <xf numFmtId="0" fontId="5" fillId="0" borderId="0" xfId="0" applyFont="1" applyFill="1" applyAlignment="1" applyProtection="1">
      <alignment vertical="center"/>
      <protection locked="0"/>
    </xf>
    <xf numFmtId="0" fontId="0" fillId="0" borderId="0" xfId="0" applyFill="1" applyBorder="1"/>
    <xf numFmtId="0" fontId="15" fillId="0" borderId="0" xfId="0" applyFont="1" applyFill="1"/>
    <xf numFmtId="0" fontId="6" fillId="0" borderId="0" xfId="0" applyFont="1" applyFill="1"/>
    <xf numFmtId="0" fontId="17" fillId="0" borderId="0" xfId="0" applyFont="1" applyFill="1" applyAlignment="1">
      <alignment vertical="center"/>
    </xf>
    <xf numFmtId="0" fontId="17" fillId="0" borderId="0" xfId="0" applyFont="1" applyFill="1"/>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0" xfId="0" applyFont="1" applyFill="1" applyAlignment="1">
      <alignment vertical="center" wrapText="1"/>
    </xf>
    <xf numFmtId="170" fontId="39" fillId="0" borderId="0" xfId="0" applyNumberFormat="1" applyFont="1" applyFill="1" applyBorder="1" applyAlignment="1">
      <alignment horizontal="right" vertical="center"/>
    </xf>
    <xf numFmtId="0" fontId="16" fillId="0" borderId="0" xfId="0" applyFont="1" applyFill="1" applyAlignment="1"/>
    <xf numFmtId="1" fontId="7" fillId="0" borderId="12"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0" fontId="12" fillId="0" borderId="0" xfId="0" applyFont="1" applyFill="1"/>
    <xf numFmtId="0" fontId="10" fillId="0" borderId="0" xfId="1" applyFont="1" applyFill="1"/>
    <xf numFmtId="0" fontId="10" fillId="0" borderId="0" xfId="1" applyFont="1" applyFill="1" applyBorder="1" applyAlignment="1">
      <alignment horizontal="right"/>
    </xf>
    <xf numFmtId="0" fontId="17" fillId="0" borderId="0" xfId="0" applyFont="1" applyFill="1" applyBorder="1" applyAlignment="1">
      <alignment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0" fillId="0" borderId="0" xfId="0" applyAlignment="1">
      <alignment vertical="center"/>
    </xf>
    <xf numFmtId="1" fontId="7" fillId="0" borderId="46" xfId="0" applyNumberFormat="1" applyFont="1" applyBorder="1" applyAlignment="1">
      <alignment horizontal="center" vertical="top"/>
    </xf>
    <xf numFmtId="1" fontId="17" fillId="0" borderId="0" xfId="0" applyNumberFormat="1" applyFont="1" applyFill="1" applyAlignment="1">
      <alignment horizontal="center" vertical="center" wrapText="1"/>
    </xf>
    <xf numFmtId="1" fontId="39" fillId="0" borderId="0" xfId="0" applyNumberFormat="1" applyFont="1" applyFill="1" applyBorder="1" applyAlignment="1">
      <alignment horizontal="center" vertical="center"/>
    </xf>
    <xf numFmtId="0" fontId="0" fillId="0" borderId="0" xfId="0" applyFill="1" applyAlignment="1"/>
    <xf numFmtId="0" fontId="16" fillId="0" borderId="0" xfId="0" applyFont="1" applyFill="1" applyAlignment="1">
      <alignment wrapText="1"/>
    </xf>
    <xf numFmtId="170" fontId="38" fillId="0" borderId="0" xfId="0" applyNumberFormat="1" applyFont="1" applyFill="1" applyBorder="1" applyAlignment="1">
      <alignment horizontal="right"/>
    </xf>
    <xf numFmtId="0" fontId="6" fillId="0" borderId="0" xfId="0" applyFont="1" applyFill="1" applyAlignment="1"/>
    <xf numFmtId="0" fontId="6" fillId="0" borderId="0" xfId="0" applyFont="1" applyFill="1" applyBorder="1" applyAlignment="1"/>
    <xf numFmtId="167" fontId="39" fillId="0" borderId="0" xfId="0" applyNumberFormat="1" applyFont="1" applyFill="1" applyBorder="1" applyAlignment="1">
      <alignment horizontal="right" vertical="center"/>
    </xf>
    <xf numFmtId="167" fontId="38" fillId="0" borderId="0" xfId="0" applyNumberFormat="1" applyFont="1" applyFill="1" applyBorder="1" applyAlignment="1">
      <alignment horizontal="right"/>
    </xf>
    <xf numFmtId="204" fontId="17" fillId="0" borderId="0" xfId="85" applyNumberFormat="1" applyFont="1" applyFill="1" applyBorder="1" applyAlignment="1">
      <alignment vertical="center"/>
    </xf>
    <xf numFmtId="204" fontId="16" fillId="0" borderId="0" xfId="85" applyNumberFormat="1" applyFont="1" applyFill="1" applyBorder="1" applyAlignment="1"/>
    <xf numFmtId="0" fontId="0" fillId="0" borderId="46" xfId="0" applyFill="1" applyBorder="1"/>
    <xf numFmtId="164" fontId="7" fillId="0" borderId="0" xfId="0" applyNumberFormat="1" applyFont="1" applyBorder="1" applyAlignment="1">
      <alignment vertical="top" wrapText="1"/>
    </xf>
    <xf numFmtId="169" fontId="17" fillId="0" borderId="0" xfId="0" applyNumberFormat="1" applyFont="1" applyAlignment="1">
      <alignment horizontal="right" vertical="center"/>
    </xf>
    <xf numFmtId="166" fontId="17" fillId="0" borderId="0" xfId="0" applyNumberFormat="1" applyFont="1" applyAlignment="1">
      <alignment horizontal="right" vertical="center"/>
    </xf>
    <xf numFmtId="1" fontId="7" fillId="0" borderId="0" xfId="0" applyNumberFormat="1" applyFont="1" applyFill="1" applyAlignment="1">
      <alignment vertical="center" wrapText="1"/>
    </xf>
    <xf numFmtId="1" fontId="7" fillId="0" borderId="0" xfId="0" applyNumberFormat="1" applyFont="1" applyFill="1" applyAlignment="1">
      <alignment horizontal="right" vertical="center" wrapText="1"/>
    </xf>
    <xf numFmtId="1" fontId="17" fillId="0" borderId="0" xfId="0" applyNumberFormat="1" applyFont="1" applyAlignment="1">
      <alignment vertical="center"/>
    </xf>
    <xf numFmtId="0" fontId="0" fillId="0" borderId="0" xfId="0" applyAlignment="1"/>
    <xf numFmtId="0" fontId="7" fillId="0" borderId="0" xfId="0" applyFont="1" applyBorder="1" applyAlignment="1">
      <alignment vertical="center" wrapText="1"/>
    </xf>
    <xf numFmtId="0" fontId="5" fillId="0" borderId="0" xfId="0" applyFont="1" applyAlignment="1">
      <alignment horizontal="left" vertical="center" wrapText="1"/>
    </xf>
    <xf numFmtId="0" fontId="0" fillId="0" borderId="0" xfId="0" applyAlignment="1">
      <alignment vertical="top" wrapText="1"/>
    </xf>
    <xf numFmtId="0" fontId="0" fillId="0" borderId="0" xfId="0" applyFill="1" applyAlignment="1" applyProtection="1">
      <protection locked="0"/>
    </xf>
    <xf numFmtId="166" fontId="16" fillId="0" borderId="0" xfId="0" applyNumberFormat="1" applyFont="1" applyAlignment="1"/>
    <xf numFmtId="165" fontId="16" fillId="0" borderId="0" xfId="0" applyNumberFormat="1" applyFont="1" applyAlignment="1"/>
    <xf numFmtId="0" fontId="9" fillId="0" borderId="51" xfId="0" applyFont="1" applyFill="1" applyBorder="1" applyAlignment="1">
      <alignment vertical="center"/>
    </xf>
    <xf numFmtId="0" fontId="17" fillId="0" borderId="46"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top" wrapText="1"/>
    </xf>
    <xf numFmtId="166" fontId="9" fillId="0" borderId="0" xfId="0" applyNumberFormat="1" applyFont="1"/>
    <xf numFmtId="1" fontId="7" fillId="0" borderId="0" xfId="0" applyNumberFormat="1" applyFont="1" applyFill="1" applyAlignment="1">
      <alignment horizontal="center" vertical="center"/>
    </xf>
    <xf numFmtId="1" fontId="7" fillId="0" borderId="0" xfId="0" applyNumberFormat="1" applyFont="1" applyBorder="1" applyAlignment="1">
      <alignment horizontal="center" vertical="center"/>
    </xf>
    <xf numFmtId="205" fontId="9" fillId="0" borderId="0" xfId="0" applyNumberFormat="1" applyFont="1"/>
    <xf numFmtId="205" fontId="7" fillId="0" borderId="0" xfId="0" applyNumberFormat="1" applyFont="1" applyAlignment="1">
      <alignment vertical="center"/>
    </xf>
    <xf numFmtId="171" fontId="7" fillId="0" borderId="0" xfId="0" applyNumberFormat="1" applyFont="1" applyAlignment="1">
      <alignment vertical="center"/>
    </xf>
    <xf numFmtId="171" fontId="9" fillId="0" borderId="0" xfId="0" applyNumberFormat="1" applyFont="1"/>
    <xf numFmtId="0" fontId="9" fillId="0" borderId="0" xfId="0" applyFont="1" applyBorder="1" applyAlignment="1">
      <alignment vertical="top" wrapText="1"/>
    </xf>
    <xf numFmtId="0" fontId="9" fillId="0" borderId="0" xfId="0" applyFont="1" applyAlignment="1">
      <alignment vertical="top"/>
    </xf>
    <xf numFmtId="174" fontId="9" fillId="0" borderId="0" xfId="0" applyNumberFormat="1" applyFont="1" applyAlignment="1">
      <alignment vertical="top"/>
    </xf>
    <xf numFmtId="0" fontId="7" fillId="0" borderId="0" xfId="0" applyFont="1" applyAlignment="1">
      <alignment horizontal="right" vertical="center"/>
    </xf>
    <xf numFmtId="0" fontId="7"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xf numFmtId="0" fontId="0" fillId="0" borderId="0" xfId="0"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5" fillId="0" borderId="0" xfId="0" applyFont="1" applyAlignment="1">
      <alignment vertical="center" wrapText="1"/>
    </xf>
    <xf numFmtId="0" fontId="0" fillId="0" borderId="0" xfId="0" applyAlignment="1"/>
    <xf numFmtId="0" fontId="0" fillId="0" borderId="0" xfId="0" applyAlignment="1">
      <alignment wrapText="1"/>
    </xf>
    <xf numFmtId="0" fontId="7" fillId="0" borderId="46"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top" wrapText="1"/>
    </xf>
    <xf numFmtId="1" fontId="7" fillId="0" borderId="43" xfId="0" applyNumberFormat="1" applyFont="1" applyBorder="1" applyAlignment="1">
      <alignment horizontal="center" vertical="center" wrapText="1"/>
    </xf>
    <xf numFmtId="0" fontId="14" fillId="0" borderId="0" xfId="1" applyFont="1" applyAlignment="1">
      <alignment horizontal="left"/>
    </xf>
    <xf numFmtId="0" fontId="0" fillId="0" borderId="0" xfId="0" applyAlignment="1">
      <alignment horizontal="left"/>
    </xf>
    <xf numFmtId="0" fontId="14" fillId="0" borderId="0" xfId="1" applyFont="1" applyAlignment="1">
      <alignment horizontal="left" wrapText="1"/>
    </xf>
    <xf numFmtId="0" fontId="7" fillId="0" borderId="0" xfId="0" applyFont="1" applyBorder="1" applyAlignment="1">
      <alignment vertical="center" wrapText="1"/>
    </xf>
    <xf numFmtId="0" fontId="7" fillId="0" borderId="2" xfId="0" applyFont="1" applyBorder="1" applyAlignment="1">
      <alignment horizontal="center" vertical="center" wrapText="1"/>
    </xf>
    <xf numFmtId="0" fontId="7" fillId="0" borderId="43" xfId="0" applyFont="1" applyBorder="1" applyAlignment="1">
      <alignment horizontal="center" vertical="center" wrapText="1"/>
    </xf>
    <xf numFmtId="0" fontId="0" fillId="0" borderId="0" xfId="0" applyAlignment="1">
      <alignment vertical="center"/>
    </xf>
    <xf numFmtId="0" fontId="7" fillId="0" borderId="42" xfId="0" applyFont="1" applyBorder="1" applyAlignment="1">
      <alignment horizontal="center" vertical="center" wrapText="1"/>
    </xf>
    <xf numFmtId="172" fontId="7" fillId="0" borderId="42" xfId="0" applyNumberFormat="1" applyFont="1" applyBorder="1" applyAlignment="1">
      <alignment horizontal="center" vertical="center" wrapText="1"/>
    </xf>
    <xf numFmtId="172" fontId="7" fillId="0" borderId="45" xfId="0" applyNumberFormat="1" applyFont="1" applyBorder="1" applyAlignment="1">
      <alignment horizontal="center" vertical="center" wrapText="1"/>
    </xf>
    <xf numFmtId="2" fontId="7" fillId="0" borderId="42" xfId="0" applyNumberFormat="1" applyFont="1" applyFill="1" applyBorder="1" applyAlignment="1">
      <alignment horizontal="center" vertical="center" wrapText="1"/>
    </xf>
    <xf numFmtId="2" fontId="7" fillId="0" borderId="43"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14" fillId="0" borderId="0" xfId="1" applyFont="1" applyAlignment="1">
      <alignment horizontal="left"/>
    </xf>
    <xf numFmtId="0" fontId="7" fillId="0" borderId="0" xfId="0" applyFont="1" applyBorder="1" applyAlignment="1">
      <alignment vertical="center" wrapText="1"/>
    </xf>
    <xf numFmtId="0" fontId="7" fillId="0" borderId="43" xfId="0" applyFont="1" applyBorder="1" applyAlignment="1">
      <alignment horizontal="center" vertical="center" wrapText="1"/>
    </xf>
    <xf numFmtId="0" fontId="7" fillId="0" borderId="0" xfId="0" applyFont="1" applyBorder="1" applyAlignment="1">
      <alignment horizontal="left" vertical="center" wrapText="1"/>
    </xf>
    <xf numFmtId="0" fontId="5" fillId="0" borderId="0" xfId="0" applyFont="1" applyAlignment="1">
      <alignment vertical="center" wrapText="1"/>
    </xf>
    <xf numFmtId="0" fontId="7" fillId="0" borderId="42" xfId="0" applyFont="1" applyBorder="1" applyAlignment="1">
      <alignment horizontal="center" vertical="center" wrapText="1"/>
    </xf>
    <xf numFmtId="0" fontId="0" fillId="0" borderId="0" xfId="0" applyAlignment="1">
      <alignment vertical="top" wrapText="1"/>
    </xf>
    <xf numFmtId="0" fontId="0" fillId="0" borderId="0" xfId="0" applyAlignment="1">
      <alignment horizontal="left" vertical="center" wrapText="1"/>
    </xf>
    <xf numFmtId="0" fontId="7" fillId="0" borderId="0" xfId="0" applyFont="1" applyBorder="1" applyAlignment="1">
      <alignment vertical="center"/>
    </xf>
    <xf numFmtId="0" fontId="7" fillId="0" borderId="0" xfId="0" applyFont="1" applyBorder="1" applyAlignment="1">
      <alignment vertical="top" wrapText="1"/>
    </xf>
    <xf numFmtId="164" fontId="7" fillId="56" borderId="42" xfId="0" applyNumberFormat="1" applyFont="1" applyFill="1" applyBorder="1" applyAlignment="1">
      <alignment horizontal="center" vertical="center" wrapText="1"/>
    </xf>
    <xf numFmtId="0" fontId="16" fillId="0" borderId="0" xfId="0" applyFont="1" applyBorder="1" applyAlignment="1">
      <alignment vertical="center"/>
    </xf>
    <xf numFmtId="0" fontId="19" fillId="0" borderId="42" xfId="0" applyNumberFormat="1" applyFont="1" applyBorder="1" applyAlignment="1">
      <alignment horizontal="center" vertical="center"/>
    </xf>
    <xf numFmtId="169" fontId="7" fillId="0" borderId="0" xfId="0" applyNumberFormat="1" applyFont="1" applyFill="1" applyAlignment="1">
      <alignment horizontal="right" vertical="center"/>
    </xf>
    <xf numFmtId="49" fontId="7" fillId="0" borderId="0" xfId="0" applyNumberFormat="1" applyFont="1" applyFill="1" applyAlignment="1">
      <alignment horizontal="left" vertical="center" indent="1"/>
    </xf>
    <xf numFmtId="49" fontId="9" fillId="0" borderId="0" xfId="0" applyNumberFormat="1" applyFont="1" applyFill="1" applyAlignment="1">
      <alignment vertical="center"/>
    </xf>
    <xf numFmtId="169" fontId="9" fillId="0" borderId="0" xfId="0" applyNumberFormat="1" applyFont="1" applyFill="1" applyAlignment="1">
      <alignment horizontal="right" vertical="center"/>
    </xf>
    <xf numFmtId="0" fontId="61" fillId="0" borderId="0" xfId="0" applyFont="1" applyAlignment="1">
      <alignment vertical="center"/>
    </xf>
    <xf numFmtId="0" fontId="7" fillId="0" borderId="0" xfId="0" applyNumberFormat="1" applyFont="1" applyFill="1" applyAlignment="1">
      <alignment horizontal="center" vertical="top"/>
    </xf>
    <xf numFmtId="0" fontId="7" fillId="0" borderId="40" xfId="0" applyFont="1" applyFill="1" applyBorder="1" applyAlignment="1">
      <alignment horizontal="center" vertical="center" wrapText="1"/>
    </xf>
    <xf numFmtId="166" fontId="17" fillId="0" borderId="0" xfId="0" applyNumberFormat="1" applyFont="1" applyAlignment="1">
      <alignment horizontal="right" vertical="center" wrapText="1"/>
    </xf>
    <xf numFmtId="0" fontId="7" fillId="0" borderId="0" xfId="0" applyFont="1" applyBorder="1" applyAlignment="1">
      <alignment horizontal="left" vertical="center" wrapText="1"/>
    </xf>
    <xf numFmtId="0" fontId="0" fillId="0" borderId="0" xfId="0" applyAlignment="1">
      <alignment horizontal="left" vertical="center" wrapText="1"/>
    </xf>
    <xf numFmtId="0" fontId="17" fillId="0" borderId="0" xfId="0" applyNumberFormat="1" applyFont="1" applyAlignment="1">
      <alignment horizontal="center" vertical="center"/>
    </xf>
    <xf numFmtId="0" fontId="7" fillId="0" borderId="51" xfId="0" applyFont="1" applyBorder="1" applyAlignment="1">
      <alignment horizontal="left" vertical="center" wrapText="1"/>
    </xf>
    <xf numFmtId="2" fontId="7" fillId="0" borderId="0" xfId="0" applyNumberFormat="1" applyFont="1" applyBorder="1" applyAlignment="1">
      <alignment horizontal="left" vertical="center" wrapText="1"/>
    </xf>
    <xf numFmtId="0" fontId="7" fillId="0" borderId="0" xfId="0" applyNumberFormat="1" applyFont="1" applyBorder="1" applyAlignment="1">
      <alignment horizontal="right" vertical="top" wrapText="1"/>
    </xf>
    <xf numFmtId="166" fontId="6" fillId="0" borderId="0" xfId="0" applyNumberFormat="1" applyFont="1"/>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pplyBorder="1" applyAlignment="1">
      <alignment horizontal="left" vertical="center" wrapText="1"/>
    </xf>
    <xf numFmtId="0" fontId="17" fillId="0" borderId="0" xfId="0" applyFont="1" applyAlignment="1">
      <alignment vertical="top" wrapText="1"/>
    </xf>
    <xf numFmtId="0" fontId="0" fillId="0" borderId="0" xfId="0" applyAlignment="1">
      <alignment vertical="top" wrapText="1"/>
    </xf>
    <xf numFmtId="0" fontId="39" fillId="0" borderId="0" xfId="0" applyFont="1" applyBorder="1" applyAlignment="1">
      <alignment horizontal="center" vertical="center" wrapText="1"/>
    </xf>
    <xf numFmtId="0" fontId="0" fillId="0" borderId="0" xfId="0" applyAlignment="1">
      <alignment vertical="center"/>
    </xf>
    <xf numFmtId="0" fontId="7" fillId="0" borderId="61" xfId="0" applyFont="1" applyBorder="1" applyAlignment="1">
      <alignment horizontal="center" vertical="center" wrapText="1"/>
    </xf>
    <xf numFmtId="0" fontId="7" fillId="0" borderId="60"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184" applyFont="1" applyBorder="1" applyAlignment="1">
      <alignment horizontal="center" vertical="center" wrapText="1"/>
    </xf>
    <xf numFmtId="0" fontId="7" fillId="0" borderId="60" xfId="184" applyFont="1" applyBorder="1" applyAlignment="1">
      <alignment horizontal="center" vertical="center" wrapText="1"/>
    </xf>
    <xf numFmtId="166" fontId="17" fillId="0" borderId="0" xfId="0" applyNumberFormat="1" applyFont="1" applyAlignment="1">
      <alignment vertical="top" wrapText="1"/>
    </xf>
    <xf numFmtId="206" fontId="17" fillId="0" borderId="0" xfId="0" applyNumberFormat="1" applyFont="1" applyAlignment="1">
      <alignment horizontal="right" vertical="center"/>
    </xf>
    <xf numFmtId="0" fontId="7" fillId="0" borderId="0" xfId="0" applyFont="1" applyBorder="1" applyAlignment="1">
      <alignmen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0" fillId="0" borderId="0" xfId="0" applyAlignment="1">
      <alignment vertical="center"/>
    </xf>
    <xf numFmtId="0" fontId="0" fillId="0" borderId="0" xfId="0" applyAlignment="1">
      <alignment vertical="top" wrapText="1"/>
    </xf>
    <xf numFmtId="0" fontId="7" fillId="0" borderId="0" xfId="0" applyFont="1" applyBorder="1" applyAlignment="1">
      <alignment horizontal="center" vertical="center" wrapText="1"/>
    </xf>
    <xf numFmtId="0" fontId="7" fillId="0" borderId="63" xfId="0" applyFont="1" applyBorder="1" applyAlignment="1">
      <alignment horizontal="center" vertical="center" wrapText="1"/>
    </xf>
    <xf numFmtId="169" fontId="16" fillId="0" borderId="0" xfId="0" applyNumberFormat="1" applyFont="1" applyFill="1"/>
    <xf numFmtId="169" fontId="17" fillId="0" borderId="0" xfId="0" applyNumberFormat="1" applyFont="1" applyFill="1"/>
    <xf numFmtId="0" fontId="38" fillId="0" borderId="0" xfId="0" applyNumberFormat="1" applyFont="1" applyFill="1" applyBorder="1" applyAlignment="1" applyProtection="1">
      <alignment horizontal="right" vertical="center"/>
    </xf>
    <xf numFmtId="169" fontId="17" fillId="0" borderId="0" xfId="0" applyNumberFormat="1" applyFont="1" applyFill="1" applyAlignment="1">
      <alignment vertical="center"/>
    </xf>
    <xf numFmtId="0" fontId="0" fillId="0" borderId="0" xfId="0" applyFill="1" applyAlignment="1">
      <alignment vertical="center"/>
    </xf>
    <xf numFmtId="0" fontId="17" fillId="0" borderId="0" xfId="0" applyFont="1" applyAlignment="1">
      <alignment horizontal="left" vertical="center"/>
    </xf>
    <xf numFmtId="0" fontId="7" fillId="0" borderId="61" xfId="0" applyFont="1" applyFill="1" applyBorder="1" applyAlignment="1">
      <alignment horizontal="center" vertical="center" wrapText="1"/>
    </xf>
    <xf numFmtId="170" fontId="38" fillId="0" borderId="0" xfId="0" applyNumberFormat="1" applyFont="1" applyFill="1" applyAlignment="1" applyProtection="1">
      <alignment horizontal="right" vertical="center"/>
    </xf>
    <xf numFmtId="0" fontId="7"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vertical="top" wrapText="1"/>
    </xf>
    <xf numFmtId="0" fontId="9" fillId="0" borderId="0" xfId="0" applyNumberFormat="1" applyFont="1" applyAlignment="1">
      <alignment horizontal="right"/>
    </xf>
    <xf numFmtId="193" fontId="9" fillId="0" borderId="0" xfId="0" applyNumberFormat="1" applyFont="1" applyBorder="1" applyAlignment="1">
      <alignment horizontal="right" wrapText="1"/>
    </xf>
    <xf numFmtId="0" fontId="14" fillId="0" borderId="0" xfId="1" applyFont="1" applyAlignment="1">
      <alignment horizontal="left"/>
    </xf>
    <xf numFmtId="0" fontId="0" fillId="0" borderId="0" xfId="0" applyAlignment="1">
      <alignment horizontal="left"/>
    </xf>
    <xf numFmtId="0" fontId="0" fillId="0" borderId="0" xfId="0" applyAlignment="1"/>
    <xf numFmtId="0" fontId="7" fillId="0" borderId="7" xfId="0" applyFont="1" applyBorder="1" applyAlignment="1">
      <alignment horizontal="center" vertical="center" wrapText="1"/>
    </xf>
    <xf numFmtId="0" fontId="7" fillId="0" borderId="0" xfId="0" applyFont="1" applyBorder="1" applyAlignment="1">
      <alignment vertical="center" wrapText="1"/>
    </xf>
    <xf numFmtId="0" fontId="7" fillId="0" borderId="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5" fillId="0" borderId="0" xfId="0" applyFont="1" applyAlignment="1">
      <alignment horizontal="left" vertical="center" wrapText="1"/>
    </xf>
    <xf numFmtId="0" fontId="7" fillId="0" borderId="1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0" fontId="17" fillId="0" borderId="12" xfId="0" applyFont="1" applyBorder="1" applyAlignment="1">
      <alignment horizontal="center" vertical="center" wrapText="1"/>
    </xf>
    <xf numFmtId="0" fontId="5" fillId="0" borderId="0" xfId="0" applyFont="1" applyAlignment="1">
      <alignment vertical="center" wrapText="1"/>
    </xf>
    <xf numFmtId="0" fontId="7" fillId="0" borderId="42" xfId="0" applyFont="1" applyBorder="1" applyAlignment="1">
      <alignment horizontal="center" vertical="center" wrapText="1"/>
    </xf>
    <xf numFmtId="0" fontId="7" fillId="0" borderId="9" xfId="0" applyFont="1" applyBorder="1" applyAlignment="1">
      <alignment horizontal="center" vertical="center" wrapText="1"/>
    </xf>
    <xf numFmtId="0" fontId="0" fillId="0" borderId="0" xfId="0"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wrapText="1"/>
    </xf>
    <xf numFmtId="0" fontId="0" fillId="0" borderId="0" xfId="0" applyAlignment="1">
      <alignment vertical="top" wrapText="1"/>
    </xf>
    <xf numFmtId="0" fontId="7" fillId="0" borderId="0" xfId="0" applyFont="1" applyBorder="1" applyAlignment="1">
      <alignment horizontal="right" vertical="top" wrapText="1"/>
    </xf>
    <xf numFmtId="0" fontId="0" fillId="0" borderId="0" xfId="0" applyBorder="1" applyAlignment="1">
      <alignment vertical="top" wrapText="1"/>
    </xf>
    <xf numFmtId="0" fontId="17" fillId="0" borderId="42" xfId="0" applyFont="1" applyBorder="1" applyAlignment="1">
      <alignment horizontal="center" vertical="center" wrapText="1"/>
    </xf>
    <xf numFmtId="0" fontId="39" fillId="0" borderId="0" xfId="0" applyFont="1" applyBorder="1" applyAlignment="1">
      <alignment horizontal="center" vertical="center" wrapText="1"/>
    </xf>
    <xf numFmtId="0" fontId="7" fillId="0" borderId="0" xfId="0" applyFont="1" applyBorder="1" applyAlignment="1">
      <alignment horizontal="right" vertical="top" wrapText="1"/>
    </xf>
    <xf numFmtId="166" fontId="7" fillId="0" borderId="0" xfId="0" applyNumberFormat="1" applyFont="1" applyBorder="1" applyAlignment="1">
      <alignment horizontal="right" vertical="center"/>
    </xf>
    <xf numFmtId="0" fontId="14" fillId="0" borderId="0" xfId="1" applyFont="1" applyAlignment="1">
      <alignment horizontal="left"/>
    </xf>
    <xf numFmtId="0" fontId="0" fillId="0" borderId="0" xfId="0" applyAlignment="1"/>
    <xf numFmtId="0" fontId="7" fillId="0" borderId="6"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vertical="center"/>
    </xf>
    <xf numFmtId="0" fontId="5" fillId="0" borderId="0" xfId="0" applyFont="1" applyAlignment="1">
      <alignment vertical="center" wrapText="1"/>
    </xf>
    <xf numFmtId="0" fontId="7" fillId="0" borderId="11" xfId="0" applyFont="1" applyBorder="1" applyAlignment="1">
      <alignment horizontal="center" vertical="center" wrapText="1"/>
    </xf>
    <xf numFmtId="0" fontId="7" fillId="0" borderId="0" xfId="0" applyFont="1" applyBorder="1" applyAlignment="1">
      <alignment vertical="center"/>
    </xf>
    <xf numFmtId="0" fontId="7" fillId="0" borderId="40"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2" xfId="0" applyNumberFormat="1" applyFont="1" applyBorder="1" applyAlignment="1">
      <alignment horizontal="center" vertical="center" wrapText="1"/>
    </xf>
    <xf numFmtId="0" fontId="7" fillId="0" borderId="0" xfId="0" applyFont="1" applyAlignment="1">
      <alignment horizontal="center" vertical="center" wrapText="1"/>
    </xf>
    <xf numFmtId="199" fontId="7" fillId="0" borderId="0" xfId="0" applyNumberFormat="1" applyFont="1" applyFill="1" applyBorder="1" applyAlignment="1">
      <alignment horizontal="right" vertical="center" wrapText="1"/>
    </xf>
    <xf numFmtId="1" fontId="7" fillId="0" borderId="46" xfId="0" applyNumberFormat="1" applyFont="1" applyFill="1" applyBorder="1" applyAlignment="1">
      <alignment horizontal="center" vertical="top"/>
    </xf>
    <xf numFmtId="1" fontId="7" fillId="0" borderId="0" xfId="0" applyNumberFormat="1" applyFont="1" applyFill="1" applyAlignment="1">
      <alignment horizontal="center" vertical="top"/>
    </xf>
    <xf numFmtId="0" fontId="9" fillId="0" borderId="51" xfId="0" applyFont="1" applyFill="1" applyBorder="1" applyAlignment="1"/>
    <xf numFmtId="0" fontId="7" fillId="0" borderId="42" xfId="0" applyFont="1" applyBorder="1" applyAlignment="1" applyProtection="1">
      <alignment horizontal="center" vertical="center" wrapText="1"/>
    </xf>
    <xf numFmtId="49" fontId="7" fillId="0" borderId="42" xfId="0" applyNumberFormat="1" applyFont="1" applyBorder="1" applyAlignment="1">
      <alignment horizontal="center" vertical="center" wrapText="1"/>
    </xf>
    <xf numFmtId="49" fontId="7" fillId="0" borderId="43" xfId="0" applyNumberFormat="1" applyFont="1" applyBorder="1" applyAlignment="1">
      <alignment horizontal="center" vertical="center" wrapText="1"/>
    </xf>
    <xf numFmtId="0" fontId="17" fillId="0" borderId="42" xfId="5" applyFont="1" applyBorder="1" applyAlignment="1">
      <alignment horizontal="center" vertical="center" wrapText="1"/>
    </xf>
    <xf numFmtId="0" fontId="7" fillId="0" borderId="42" xfId="2" applyFont="1" applyBorder="1" applyAlignment="1">
      <alignment horizontal="center" vertical="center" wrapText="1"/>
    </xf>
    <xf numFmtId="2" fontId="7" fillId="0" borderId="42" xfId="0" quotePrefix="1" applyNumberFormat="1" applyFont="1" applyBorder="1" applyAlignment="1">
      <alignment horizontal="center" vertical="center" wrapText="1"/>
    </xf>
    <xf numFmtId="49" fontId="17" fillId="0" borderId="51" xfId="0" applyNumberFormat="1" applyFont="1" applyBorder="1" applyAlignment="1">
      <alignment vertical="center"/>
    </xf>
    <xf numFmtId="164" fontId="17" fillId="0" borderId="0" xfId="0" applyNumberFormat="1" applyFont="1" applyBorder="1" applyAlignment="1">
      <alignment vertical="center"/>
    </xf>
    <xf numFmtId="49" fontId="17" fillId="0" borderId="0" xfId="0" applyNumberFormat="1" applyFont="1" applyBorder="1" applyAlignment="1">
      <alignment vertical="center"/>
    </xf>
    <xf numFmtId="1" fontId="16" fillId="0" borderId="0" xfId="0" applyNumberFormat="1" applyFont="1" applyAlignment="1">
      <alignment vertical="center"/>
    </xf>
    <xf numFmtId="0" fontId="17"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xf numFmtId="0" fontId="7" fillId="0" borderId="0" xfId="0" applyFont="1" applyAlignment="1">
      <alignment horizontal="left" vertical="center" wrapText="1"/>
    </xf>
    <xf numFmtId="0" fontId="0" fillId="0" borderId="0" xfId="0" applyAlignment="1">
      <alignment wrapText="1"/>
    </xf>
    <xf numFmtId="0" fontId="7" fillId="0" borderId="0"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vertical="top" wrapText="1"/>
    </xf>
    <xf numFmtId="0" fontId="7" fillId="0" borderId="0" xfId="0" applyFont="1" applyBorder="1" applyAlignment="1">
      <alignment horizontal="center" vertical="center" wrapText="1"/>
    </xf>
    <xf numFmtId="0" fontId="17" fillId="0" borderId="0" xfId="0" applyFont="1" applyFill="1" applyAlignment="1" applyProtection="1">
      <alignment vertical="center"/>
      <protection locked="0"/>
    </xf>
    <xf numFmtId="0" fontId="17" fillId="0" borderId="0" xfId="0" applyFont="1" applyFill="1" applyAlignment="1" applyProtection="1">
      <protection locked="0"/>
    </xf>
    <xf numFmtId="0" fontId="9" fillId="0" borderId="0" xfId="0" applyFont="1"/>
    <xf numFmtId="49" fontId="38" fillId="0" borderId="0" xfId="0" applyNumberFormat="1" applyFont="1" applyFill="1" applyBorder="1" applyAlignment="1" applyProtection="1"/>
    <xf numFmtId="169" fontId="38" fillId="0" borderId="0" xfId="0" applyNumberFormat="1" applyFont="1" applyFill="1" applyBorder="1" applyAlignment="1" applyProtection="1">
      <alignment horizontal="right"/>
    </xf>
    <xf numFmtId="166" fontId="7" fillId="0" borderId="0" xfId="0" applyNumberFormat="1" applyFont="1" applyFill="1" applyAlignment="1">
      <alignment horizontal="right"/>
    </xf>
    <xf numFmtId="166" fontId="9" fillId="0" borderId="0" xfId="0" applyNumberFormat="1" applyFont="1" applyFill="1" applyAlignment="1">
      <alignment horizontal="right"/>
    </xf>
    <xf numFmtId="0" fontId="7" fillId="0" borderId="71" xfId="87" applyFont="1" applyBorder="1" applyAlignment="1">
      <alignment vertical="center"/>
    </xf>
    <xf numFmtId="0" fontId="7" fillId="0" borderId="0" xfId="87" applyFont="1" applyBorder="1" applyAlignment="1">
      <alignment vertical="center"/>
    </xf>
    <xf numFmtId="0" fontId="17" fillId="0" borderId="0" xfId="0" applyFont="1" applyBorder="1" applyAlignment="1">
      <alignment horizontal="left" vertical="center" wrapText="1"/>
    </xf>
    <xf numFmtId="0" fontId="7" fillId="0" borderId="0" xfId="0" applyFont="1" applyAlignment="1">
      <alignment vertical="center"/>
    </xf>
    <xf numFmtId="0" fontId="7" fillId="0" borderId="0" xfId="0" applyFont="1" applyBorder="1" applyAlignment="1">
      <alignment vertical="center"/>
    </xf>
    <xf numFmtId="169" fontId="9" fillId="56" borderId="0" xfId="0" applyNumberFormat="1" applyFont="1" applyFill="1" applyBorder="1" applyAlignment="1">
      <alignment horizontal="right" vertical="center"/>
    </xf>
    <xf numFmtId="169" fontId="7" fillId="0" borderId="0" xfId="0" applyNumberFormat="1" applyFont="1" applyBorder="1"/>
    <xf numFmtId="169" fontId="7" fillId="56" borderId="0" xfId="0" applyNumberFormat="1" applyFont="1" applyFill="1" applyBorder="1" applyAlignment="1">
      <alignment horizontal="right" vertical="center"/>
    </xf>
    <xf numFmtId="169" fontId="9" fillId="0" borderId="0" xfId="0" applyNumberFormat="1" applyFont="1" applyBorder="1"/>
    <xf numFmtId="169" fontId="9" fillId="0" borderId="0" xfId="0" applyNumberFormat="1" applyFont="1" applyBorder="1" applyAlignment="1">
      <alignment horizontal="right"/>
    </xf>
    <xf numFmtId="165" fontId="7" fillId="0" borderId="0" xfId="184" applyNumberFormat="1" applyFont="1" applyAlignment="1">
      <alignment horizontal="right"/>
    </xf>
    <xf numFmtId="0" fontId="7" fillId="0" borderId="0" xfId="0" applyFont="1" applyBorder="1" applyAlignment="1">
      <alignment vertical="center"/>
    </xf>
    <xf numFmtId="0" fontId="17" fillId="0" borderId="71" xfId="0" applyFont="1" applyBorder="1" applyAlignment="1">
      <alignment vertical="center"/>
    </xf>
    <xf numFmtId="0" fontId="5" fillId="0" borderId="0" xfId="0" applyFont="1" applyAlignment="1">
      <alignment wrapText="1"/>
    </xf>
    <xf numFmtId="0" fontId="7" fillId="0" borderId="42" xfId="0" applyFont="1" applyBorder="1" applyAlignment="1">
      <alignment horizontal="center" vertical="center" wrapText="1"/>
    </xf>
    <xf numFmtId="0" fontId="0" fillId="0" borderId="0" xfId="0" applyAlignment="1">
      <alignment vertical="center"/>
    </xf>
    <xf numFmtId="49" fontId="16" fillId="0" borderId="51" xfId="0" applyNumberFormat="1" applyFont="1" applyBorder="1" applyAlignment="1">
      <alignment vertical="center"/>
    </xf>
    <xf numFmtId="164" fontId="16" fillId="0" borderId="0" xfId="0" applyNumberFormat="1" applyFont="1" applyBorder="1" applyAlignment="1">
      <alignment vertical="center"/>
    </xf>
    <xf numFmtId="0" fontId="16" fillId="0" borderId="0" xfId="0" applyFont="1" applyBorder="1" applyAlignment="1"/>
    <xf numFmtId="0" fontId="7" fillId="0" borderId="0" xfId="0" applyFont="1" applyFill="1" applyAlignment="1">
      <alignment vertical="top" wrapText="1"/>
    </xf>
    <xf numFmtId="1" fontId="7" fillId="0" borderId="0" xfId="0" applyNumberFormat="1" applyFont="1" applyFill="1" applyAlignment="1">
      <alignment vertical="top" wrapText="1"/>
    </xf>
    <xf numFmtId="0" fontId="6" fillId="0" borderId="0" xfId="0" applyFont="1" applyBorder="1" applyAlignment="1">
      <alignment vertical="top"/>
    </xf>
    <xf numFmtId="1" fontId="7" fillId="0" borderId="0" xfId="0" applyNumberFormat="1" applyFont="1" applyFill="1" applyAlignment="1">
      <alignment horizontal="right" vertical="top" wrapText="1"/>
    </xf>
    <xf numFmtId="1" fontId="7" fillId="0" borderId="0" xfId="0" applyNumberFormat="1" applyFont="1" applyFill="1" applyBorder="1" applyAlignment="1">
      <alignment vertical="top"/>
    </xf>
    <xf numFmtId="0" fontId="5" fillId="0" borderId="0" xfId="0"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166" fontId="9" fillId="0" borderId="0" xfId="0" applyNumberFormat="1" applyFont="1" applyBorder="1" applyAlignment="1">
      <alignment horizontal="right" vertical="center"/>
    </xf>
    <xf numFmtId="166" fontId="9" fillId="0" borderId="0" xfId="0" applyNumberFormat="1" applyFont="1" applyAlignment="1">
      <alignment horizontal="right" vertical="center"/>
    </xf>
    <xf numFmtId="0" fontId="61" fillId="0" borderId="0" xfId="0" applyFont="1" applyAlignment="1">
      <alignment vertical="center" wrapText="1"/>
    </xf>
    <xf numFmtId="0" fontId="9" fillId="0" borderId="0" xfId="0" applyFont="1" applyBorder="1" applyAlignment="1">
      <alignment horizontal="right" vertical="center" wrapText="1"/>
    </xf>
    <xf numFmtId="0" fontId="16" fillId="0" borderId="0" xfId="0" applyFont="1" applyAlignment="1">
      <alignment horizontal="center" vertical="center"/>
    </xf>
    <xf numFmtId="0" fontId="21" fillId="0" borderId="0" xfId="0" applyFont="1" applyAlignment="1">
      <alignment vertical="center"/>
    </xf>
    <xf numFmtId="0" fontId="0" fillId="0" borderId="0" xfId="0" applyBorder="1" applyAlignment="1" applyProtection="1">
      <alignment vertical="top"/>
      <protection locked="0"/>
    </xf>
    <xf numFmtId="199" fontId="38" fillId="0" borderId="0" xfId="0" applyNumberFormat="1" applyFont="1" applyFill="1" applyBorder="1" applyAlignment="1" applyProtection="1">
      <alignment vertical="center" wrapText="1"/>
    </xf>
    <xf numFmtId="0" fontId="17" fillId="0" borderId="0" xfId="0" applyFont="1" applyAlignment="1">
      <alignment horizontal="right" vertical="top" wrapText="1"/>
    </xf>
    <xf numFmtId="0" fontId="0" fillId="0" borderId="0" xfId="0" applyAlignment="1">
      <alignment horizontal="center"/>
    </xf>
    <xf numFmtId="0" fontId="7" fillId="57" borderId="0" xfId="0" applyFont="1" applyFill="1" applyBorder="1"/>
    <xf numFmtId="166" fontId="7" fillId="57" borderId="0" xfId="0" applyNumberFormat="1" applyFont="1" applyFill="1" applyBorder="1" applyAlignment="1">
      <alignment vertical="center"/>
    </xf>
    <xf numFmtId="166" fontId="9" fillId="57" borderId="0" xfId="0" applyNumberFormat="1" applyFont="1" applyFill="1" applyAlignment="1">
      <alignment horizontal="right"/>
    </xf>
    <xf numFmtId="0" fontId="7" fillId="57" borderId="43"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left" vertical="center" wrapText="1"/>
    </xf>
    <xf numFmtId="0" fontId="7" fillId="0" borderId="0" xfId="0" applyFont="1" applyAlignment="1">
      <alignment vertical="center"/>
    </xf>
    <xf numFmtId="0" fontId="0" fillId="0" borderId="0" xfId="0" applyBorder="1" applyAlignment="1">
      <alignment wrapText="1"/>
    </xf>
    <xf numFmtId="0" fontId="0" fillId="0" borderId="0" xfId="0" applyAlignment="1">
      <alignment vertical="center" wrapText="1"/>
    </xf>
    <xf numFmtId="0" fontId="7" fillId="0" borderId="0" xfId="0" applyFont="1" applyBorder="1" applyAlignment="1">
      <alignment horizontal="left" vertical="top" wrapText="1"/>
    </xf>
    <xf numFmtId="0" fontId="0" fillId="0" borderId="0" xfId="0" applyBorder="1" applyAlignment="1">
      <alignment vertical="center" wrapText="1"/>
    </xf>
    <xf numFmtId="166" fontId="7" fillId="0" borderId="0" xfId="0" applyNumberFormat="1" applyFont="1" applyBorder="1" applyAlignment="1">
      <alignment vertical="top"/>
    </xf>
    <xf numFmtId="166" fontId="7" fillId="0" borderId="0" xfId="0" applyNumberFormat="1" applyFont="1" applyBorder="1" applyAlignment="1">
      <alignment horizontal="right" vertical="top"/>
    </xf>
    <xf numFmtId="208" fontId="7" fillId="0" borderId="0" xfId="0" applyNumberFormat="1" applyFont="1" applyBorder="1" applyAlignment="1">
      <alignment horizontal="right" vertical="top"/>
    </xf>
    <xf numFmtId="207" fontId="7" fillId="0" borderId="0" xfId="0" applyNumberFormat="1" applyFont="1" applyBorder="1" applyAlignment="1">
      <alignment horizontal="right" vertical="top"/>
    </xf>
    <xf numFmtId="206" fontId="7" fillId="0" borderId="0" xfId="0" applyNumberFormat="1" applyFont="1" applyBorder="1" applyAlignment="1">
      <alignment horizontal="right" vertical="top"/>
    </xf>
    <xf numFmtId="0" fontId="7" fillId="0" borderId="0" xfId="87" applyFont="1" applyAlignment="1">
      <alignment horizontal="right" vertical="top"/>
    </xf>
    <xf numFmtId="0" fontId="14" fillId="0" borderId="0" xfId="1" applyFont="1" applyAlignment="1">
      <alignment horizontal="left"/>
    </xf>
    <xf numFmtId="0" fontId="0" fillId="0" borderId="0" xfId="0" applyAlignment="1">
      <alignment horizontal="left"/>
    </xf>
    <xf numFmtId="0" fontId="11" fillId="0" borderId="0" xfId="0" applyFont="1" applyAlignment="1">
      <alignment horizontal="left"/>
    </xf>
    <xf numFmtId="0" fontId="14" fillId="0" borderId="0" xfId="1" applyAlignment="1">
      <alignment horizontal="left"/>
    </xf>
    <xf numFmtId="0" fontId="0" fillId="0" borderId="0" xfId="0" applyAlignment="1"/>
    <xf numFmtId="0" fontId="14" fillId="0" borderId="0" xfId="1" applyFont="1" applyAlignment="1">
      <alignment horizontal="left" wrapText="1"/>
    </xf>
    <xf numFmtId="0" fontId="7" fillId="0" borderId="0" xfId="0" applyFont="1" applyAlignment="1">
      <alignment horizontal="left" vertical="center" wrapText="1"/>
    </xf>
    <xf numFmtId="0" fontId="7" fillId="0" borderId="4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vertical="center" wrapText="1"/>
    </xf>
    <xf numFmtId="0" fontId="0" fillId="0" borderId="0" xfId="0" applyAlignment="1">
      <alignment wrapText="1"/>
    </xf>
    <xf numFmtId="0" fontId="7" fillId="0" borderId="4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0" xfId="0" applyFont="1" applyBorder="1" applyAlignment="1">
      <alignment horizontal="left" vertical="center" wrapText="1"/>
    </xf>
    <xf numFmtId="0" fontId="7" fillId="0" borderId="22" xfId="0" applyFont="1" applyBorder="1" applyAlignment="1">
      <alignment horizontal="center" vertical="center" wrapText="1"/>
    </xf>
    <xf numFmtId="0" fontId="7" fillId="0" borderId="46" xfId="0" applyFont="1" applyBorder="1" applyAlignment="1">
      <alignment horizontal="center" vertical="center" wrapText="1"/>
    </xf>
    <xf numFmtId="0" fontId="5" fillId="0" borderId="0" xfId="0" applyFont="1" applyAlignment="1">
      <alignment horizontal="left" wrapText="1"/>
    </xf>
    <xf numFmtId="0" fontId="5" fillId="0" borderId="51" xfId="0" applyFont="1" applyBorder="1" applyAlignment="1">
      <alignment horizontal="left" wrapText="1"/>
    </xf>
    <xf numFmtId="0" fontId="5" fillId="0" borderId="0" xfId="0" applyFont="1" applyAlignment="1">
      <alignment horizontal="left" vertical="center" wrapText="1"/>
    </xf>
    <xf numFmtId="0" fontId="7" fillId="0" borderId="42" xfId="0" applyFont="1" applyBorder="1" applyAlignment="1">
      <alignment horizontal="center" vertical="center" wrapText="1"/>
    </xf>
    <xf numFmtId="0" fontId="7" fillId="0" borderId="42" xfId="0" applyFont="1" applyFill="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7" fillId="0" borderId="44" xfId="0" applyFont="1" applyBorder="1" applyAlignment="1">
      <alignment horizontal="center" vertical="center" wrapText="1"/>
    </xf>
    <xf numFmtId="0" fontId="17" fillId="0" borderId="6" xfId="0" applyFont="1" applyBorder="1" applyAlignment="1">
      <alignment horizontal="center" vertical="center" wrapText="1"/>
    </xf>
    <xf numFmtId="0" fontId="7" fillId="0" borderId="45"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42" xfId="2"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7" fillId="0" borderId="43"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11" xfId="2"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166" fontId="17"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0" fontId="7" fillId="0" borderId="47"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9" xfId="0" applyFont="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0" fontId="7" fillId="0" borderId="0" xfId="0" applyFont="1" applyFill="1" applyAlignment="1">
      <alignment horizontal="left" vertical="center" wrapText="1"/>
    </xf>
    <xf numFmtId="0" fontId="17" fillId="0" borderId="7"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0" xfId="0" applyFont="1" applyAlignment="1">
      <alignment vertical="center" wrapText="1"/>
    </xf>
    <xf numFmtId="0" fontId="7" fillId="0" borderId="66" xfId="0" applyFont="1" applyBorder="1" applyAlignment="1">
      <alignment horizontal="center" vertical="center" wrapText="1"/>
    </xf>
    <xf numFmtId="164" fontId="7" fillId="0" borderId="43" xfId="0" applyNumberFormat="1" applyFont="1" applyBorder="1" applyAlignment="1">
      <alignment horizontal="center" vertical="center"/>
    </xf>
    <xf numFmtId="164" fontId="7" fillId="0" borderId="34" xfId="0" applyNumberFormat="1" applyFont="1" applyBorder="1" applyAlignment="1">
      <alignment horizontal="center" vertical="center"/>
    </xf>
    <xf numFmtId="164" fontId="7" fillId="0" borderId="45" xfId="0" applyNumberFormat="1" applyFont="1" applyBorder="1" applyAlignment="1">
      <alignment horizontal="center" vertical="center"/>
    </xf>
    <xf numFmtId="202" fontId="7" fillId="0" borderId="43" xfId="0" applyNumberFormat="1" applyFont="1" applyBorder="1" applyAlignment="1">
      <alignment horizontal="center" vertical="center" wrapText="1"/>
    </xf>
    <xf numFmtId="202" fontId="7" fillId="0" borderId="34" xfId="0" applyNumberFormat="1" applyFont="1" applyBorder="1" applyAlignment="1">
      <alignment horizontal="center" vertical="center" wrapText="1"/>
    </xf>
    <xf numFmtId="0" fontId="13" fillId="0" borderId="0" xfId="0" applyFont="1" applyAlignment="1" applyProtection="1">
      <alignment horizontal="left" vertical="center" wrapText="1"/>
      <protection locked="0"/>
    </xf>
    <xf numFmtId="172" fontId="7" fillId="0" borderId="43" xfId="0" applyNumberFormat="1" applyFont="1" applyBorder="1" applyAlignment="1">
      <alignment horizontal="center" vertical="center" wrapText="1"/>
    </xf>
    <xf numFmtId="172" fontId="7" fillId="0" borderId="34" xfId="0" applyNumberFormat="1" applyFont="1" applyBorder="1" applyAlignment="1">
      <alignment horizontal="center" vertical="center" wrapText="1"/>
    </xf>
    <xf numFmtId="0" fontId="7" fillId="0" borderId="65"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4" xfId="87" applyFont="1" applyBorder="1" applyAlignment="1">
      <alignment horizontal="center" vertical="center"/>
    </xf>
    <xf numFmtId="172" fontId="7" fillId="0" borderId="45" xfId="0" applyNumberFormat="1" applyFont="1" applyBorder="1" applyAlignment="1">
      <alignment horizontal="center" vertical="center" wrapText="1"/>
    </xf>
    <xf numFmtId="172" fontId="7" fillId="0" borderId="42" xfId="0" applyNumberFormat="1" applyFont="1" applyBorder="1" applyAlignment="1">
      <alignment horizontal="center" vertical="center" wrapText="1"/>
    </xf>
    <xf numFmtId="0" fontId="17" fillId="0" borderId="0" xfId="0" applyFont="1" applyAlignment="1">
      <alignment horizontal="left" vertical="center" wrapText="1"/>
    </xf>
    <xf numFmtId="0" fontId="7" fillId="0" borderId="52"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194" fontId="7" fillId="0" borderId="47" xfId="0" applyNumberFormat="1" applyFont="1" applyBorder="1" applyAlignment="1">
      <alignment horizontal="center" vertical="center"/>
    </xf>
    <xf numFmtId="194" fontId="7" fillId="0" borderId="22" xfId="0" applyNumberFormat="1" applyFont="1" applyBorder="1" applyAlignment="1">
      <alignment horizontal="center" vertical="center"/>
    </xf>
    <xf numFmtId="0" fontId="17" fillId="0" borderId="0" xfId="0" applyFont="1" applyAlignment="1">
      <alignment vertical="top" wrapText="1"/>
    </xf>
    <xf numFmtId="0" fontId="0" fillId="0" borderId="0" xfId="0" applyAlignment="1">
      <alignment vertical="top" wrapText="1"/>
    </xf>
    <xf numFmtId="0" fontId="7" fillId="0" borderId="34" xfId="0" applyFont="1" applyBorder="1" applyAlignment="1">
      <alignment vertical="center"/>
    </xf>
    <xf numFmtId="0" fontId="7" fillId="0" borderId="71" xfId="0" applyFont="1" applyBorder="1" applyAlignment="1">
      <alignment horizontal="center" vertical="center" wrapText="1"/>
    </xf>
    <xf numFmtId="172" fontId="7" fillId="0" borderId="60" xfId="0" applyNumberFormat="1" applyFont="1" applyBorder="1" applyAlignment="1">
      <alignment horizontal="center" vertical="center" wrapText="1"/>
    </xf>
    <xf numFmtId="172" fontId="7" fillId="0" borderId="64" xfId="0" applyNumberFormat="1" applyFont="1" applyBorder="1" applyAlignment="1">
      <alignment horizontal="center" vertical="center" wrapText="1"/>
    </xf>
    <xf numFmtId="172" fontId="7" fillId="0" borderId="63"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2" xfId="0" applyFont="1" applyBorder="1" applyAlignment="1">
      <alignment horizontal="center" vertical="center"/>
    </xf>
    <xf numFmtId="0" fontId="19" fillId="0" borderId="2" xfId="0" applyFont="1" applyBorder="1" applyAlignment="1">
      <alignment horizontal="center" vertical="center"/>
    </xf>
    <xf numFmtId="0" fontId="0" fillId="0" borderId="0" xfId="0"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Alignment="1">
      <alignment wrapText="1"/>
    </xf>
    <xf numFmtId="0" fontId="0" fillId="0" borderId="51" xfId="0" applyBorder="1" applyAlignment="1">
      <alignment wrapText="1"/>
    </xf>
    <xf numFmtId="0" fontId="0" fillId="0" borderId="0" xfId="0" applyBorder="1" applyAlignment="1">
      <alignment wrapText="1"/>
    </xf>
    <xf numFmtId="0" fontId="7" fillId="0" borderId="60" xfId="0" applyFont="1" applyBorder="1" applyAlignment="1">
      <alignment horizontal="center" vertical="center"/>
    </xf>
    <xf numFmtId="0" fontId="7" fillId="0" borderId="64" xfId="0" applyFont="1" applyBorder="1" applyAlignment="1">
      <alignment horizontal="center" vertical="center"/>
    </xf>
    <xf numFmtId="0" fontId="7" fillId="0" borderId="60"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61"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61" xfId="0" applyFont="1" applyFill="1" applyBorder="1" applyAlignment="1">
      <alignment horizontal="center" vertical="center"/>
    </xf>
    <xf numFmtId="0" fontId="7" fillId="0" borderId="60" xfId="0" applyFont="1" applyFill="1" applyBorder="1" applyAlignment="1">
      <alignment horizontal="center" vertical="center"/>
    </xf>
    <xf numFmtId="0" fontId="13" fillId="0" borderId="0" xfId="0" applyFont="1" applyFill="1" applyAlignment="1" applyProtection="1">
      <alignment vertical="center" wrapText="1"/>
      <protection locked="0"/>
    </xf>
    <xf numFmtId="0" fontId="5" fillId="0" borderId="0" xfId="0" applyFont="1" applyFill="1" applyAlignment="1">
      <alignment vertical="center" wrapText="1"/>
    </xf>
    <xf numFmtId="0" fontId="0" fillId="0" borderId="0" xfId="0" applyAlignment="1">
      <alignment vertical="center" wrapText="1"/>
    </xf>
    <xf numFmtId="0" fontId="5" fillId="0" borderId="0" xfId="0" applyFont="1" applyFill="1" applyAlignment="1">
      <alignment horizontal="left" vertical="center" wrapText="1"/>
    </xf>
    <xf numFmtId="0" fontId="14" fillId="0" borderId="0" xfId="1" applyFont="1" applyFill="1" applyAlignment="1">
      <alignment horizontal="left" wrapText="1"/>
    </xf>
    <xf numFmtId="0" fontId="17" fillId="0" borderId="4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34" xfId="0" applyFont="1" applyFill="1" applyBorder="1" applyAlignment="1">
      <alignment horizontal="center" vertical="center" wrapText="1"/>
    </xf>
    <xf numFmtId="49" fontId="39" fillId="0" borderId="5" xfId="85" applyNumberFormat="1" applyFont="1" applyFill="1" applyBorder="1" applyAlignment="1" applyProtection="1">
      <alignment horizontal="center" vertical="center" wrapText="1"/>
    </xf>
    <xf numFmtId="49" fontId="39" fillId="0" borderId="2" xfId="85" applyNumberFormat="1" applyFont="1" applyFill="1" applyBorder="1" applyAlignment="1" applyProtection="1">
      <alignment horizontal="center" vertical="center" wrapText="1"/>
    </xf>
    <xf numFmtId="49" fontId="39" fillId="0" borderId="27" xfId="85" applyNumberFormat="1" applyFont="1" applyFill="1" applyBorder="1" applyAlignment="1" applyProtection="1">
      <alignment horizontal="center" vertical="center" wrapText="1"/>
    </xf>
    <xf numFmtId="49" fontId="39" fillId="0" borderId="28" xfId="85" applyNumberFormat="1" applyFont="1" applyFill="1" applyBorder="1" applyAlignment="1" applyProtection="1">
      <alignment horizontal="center" vertical="center" wrapText="1"/>
    </xf>
    <xf numFmtId="49" fontId="39" fillId="0" borderId="23" xfId="85" applyNumberFormat="1" applyFont="1" applyFill="1" applyBorder="1" applyAlignment="1" applyProtection="1">
      <alignment horizontal="center" vertical="center" wrapText="1"/>
    </xf>
    <xf numFmtId="49" fontId="39" fillId="0" borderId="4" xfId="85" applyNumberFormat="1" applyFont="1" applyFill="1" applyBorder="1" applyAlignment="1" applyProtection="1">
      <alignment horizontal="center" vertical="center" wrapText="1"/>
    </xf>
    <xf numFmtId="49" fontId="39" fillId="0" borderId="26" xfId="85" applyNumberFormat="1" applyFont="1" applyFill="1" applyBorder="1" applyAlignment="1" applyProtection="1">
      <alignment horizontal="center" vertical="center" wrapText="1"/>
    </xf>
    <xf numFmtId="49" fontId="39" fillId="0" borderId="24" xfId="85" applyNumberFormat="1" applyFont="1" applyFill="1" applyBorder="1" applyAlignment="1" applyProtection="1">
      <alignment horizontal="center" vertical="center" wrapText="1"/>
    </xf>
    <xf numFmtId="49" fontId="39" fillId="0" borderId="25" xfId="85" applyNumberFormat="1" applyFont="1" applyFill="1" applyBorder="1" applyAlignment="1" applyProtection="1">
      <alignment horizontal="center" vertical="center" wrapText="1"/>
    </xf>
    <xf numFmtId="0" fontId="17" fillId="0" borderId="46" xfId="0" applyFont="1" applyBorder="1" applyAlignment="1">
      <alignment horizontal="lef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22" xfId="0" applyFont="1" applyFill="1" applyBorder="1" applyAlignment="1">
      <alignment horizontal="center" vertical="center" wrapText="1"/>
    </xf>
    <xf numFmtId="2" fontId="7" fillId="0" borderId="42" xfId="0" applyNumberFormat="1" applyFont="1" applyFill="1" applyBorder="1" applyAlignment="1">
      <alignment horizontal="center" vertical="center" wrapText="1"/>
    </xf>
    <xf numFmtId="2" fontId="7" fillId="0" borderId="43" xfId="0" applyNumberFormat="1" applyFont="1" applyFill="1" applyBorder="1" applyAlignment="1">
      <alignment horizontal="center" vertical="center" wrapText="1"/>
    </xf>
    <xf numFmtId="2" fontId="7" fillId="0" borderId="22" xfId="0" applyNumberFormat="1" applyFont="1" applyFill="1" applyBorder="1" applyAlignment="1">
      <alignment horizontal="center" vertical="center" wrapText="1"/>
    </xf>
    <xf numFmtId="2" fontId="7" fillId="0" borderId="46"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5"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0" xfId="0" applyFont="1" applyAlignment="1">
      <alignment horizontal="left" vertical="center"/>
    </xf>
    <xf numFmtId="0" fontId="13" fillId="0" borderId="0" xfId="0" applyFont="1" applyAlignment="1" applyProtection="1">
      <alignment horizontal="left" vertical="top" wrapText="1"/>
      <protection locked="0"/>
    </xf>
    <xf numFmtId="0" fontId="7" fillId="0" borderId="0" xfId="0" applyFont="1" applyBorder="1" applyAlignment="1">
      <alignment horizontal="left" vertical="top"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7" fillId="0" borderId="28"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Border="1" applyAlignment="1">
      <alignment vertical="center" wrapText="1"/>
    </xf>
    <xf numFmtId="0" fontId="7" fillId="0" borderId="0" xfId="0" applyFont="1" applyBorder="1" applyAlignment="1">
      <alignment vertical="center"/>
    </xf>
    <xf numFmtId="0" fontId="39" fillId="0" borderId="0" xfId="0" applyFont="1" applyBorder="1" applyAlignment="1">
      <alignment horizontal="center" vertical="center" wrapText="1"/>
    </xf>
    <xf numFmtId="0" fontId="7" fillId="0" borderId="26" xfId="0" applyFont="1" applyFill="1" applyBorder="1" applyAlignment="1">
      <alignment horizontal="center" vertical="center" wrapText="1"/>
    </xf>
    <xf numFmtId="0" fontId="7" fillId="0" borderId="22" xfId="87" applyFont="1" applyBorder="1" applyAlignment="1">
      <alignment horizontal="center" vertical="center"/>
    </xf>
    <xf numFmtId="0" fontId="7" fillId="0" borderId="52" xfId="87" applyFont="1" applyBorder="1" applyAlignment="1">
      <alignment horizontal="center" vertical="center"/>
    </xf>
    <xf numFmtId="0" fontId="7" fillId="0" borderId="5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6"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7" fillId="0" borderId="22" xfId="0" applyFont="1" applyBorder="1" applyAlignment="1">
      <alignment horizontal="center" vertical="center"/>
    </xf>
    <xf numFmtId="0" fontId="7" fillId="0" borderId="47"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43" xfId="87" applyFont="1" applyBorder="1" applyAlignment="1">
      <alignment horizontal="center" vertical="center"/>
    </xf>
    <xf numFmtId="190" fontId="7" fillId="0" borderId="44" xfId="0" applyNumberFormat="1" applyFont="1" applyBorder="1" applyAlignment="1">
      <alignment horizontal="center" vertical="center" wrapText="1"/>
    </xf>
    <xf numFmtId="190" fontId="7" fillId="0" borderId="47" xfId="0" applyNumberFormat="1" applyFont="1" applyBorder="1" applyAlignment="1">
      <alignment horizontal="center" vertical="center" wrapText="1"/>
    </xf>
    <xf numFmtId="190" fontId="7" fillId="0" borderId="22" xfId="0" applyNumberFormat="1" applyFont="1" applyBorder="1" applyAlignment="1">
      <alignment horizontal="center" vertical="center" wrapText="1"/>
    </xf>
    <xf numFmtId="190" fontId="7" fillId="0" borderId="45" xfId="0" applyNumberFormat="1" applyFont="1" applyBorder="1" applyAlignment="1">
      <alignment horizontal="center" vertical="center" wrapText="1"/>
    </xf>
    <xf numFmtId="190" fontId="7" fillId="0" borderId="42" xfId="0" applyNumberFormat="1" applyFont="1" applyBorder="1" applyAlignment="1">
      <alignment horizontal="center" vertical="center" wrapText="1"/>
    </xf>
    <xf numFmtId="190" fontId="7" fillId="0" borderId="43" xfId="0" applyNumberFormat="1" applyFont="1" applyBorder="1" applyAlignment="1">
      <alignment horizontal="center" vertical="center" wrapText="1"/>
    </xf>
    <xf numFmtId="0" fontId="17" fillId="0" borderId="42"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39" fillId="0" borderId="62" xfId="0" applyFont="1" applyBorder="1" applyAlignment="1">
      <alignment horizontal="center" vertical="center" wrapText="1"/>
    </xf>
    <xf numFmtId="0" fontId="7" fillId="0" borderId="63" xfId="184" applyFont="1" applyBorder="1" applyAlignment="1">
      <alignment horizontal="center" vertical="center" wrapText="1"/>
    </xf>
    <xf numFmtId="0" fontId="7" fillId="0" borderId="61" xfId="184" applyFont="1" applyBorder="1" applyAlignment="1">
      <alignment horizontal="center" vertical="center" wrapText="1"/>
    </xf>
    <xf numFmtId="0" fontId="7" fillId="0" borderId="60" xfId="184" applyFont="1" applyBorder="1" applyAlignment="1">
      <alignment horizontal="center" vertical="center" wrapText="1"/>
    </xf>
    <xf numFmtId="0" fontId="39" fillId="0" borderId="60"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1" xfId="0" applyFont="1" applyBorder="1" applyAlignment="1">
      <alignment horizontal="center" vertical="center" wrapText="1"/>
    </xf>
    <xf numFmtId="0" fontId="7" fillId="0" borderId="0" xfId="178" applyNumberFormat="1" applyFont="1" applyFill="1" applyBorder="1" applyAlignment="1">
      <alignment horizontal="left" vertical="center" wrapText="1"/>
    </xf>
    <xf numFmtId="0" fontId="7" fillId="0" borderId="0" xfId="0" applyFont="1" applyBorder="1" applyAlignment="1">
      <alignment horizontal="left" wrapText="1"/>
    </xf>
    <xf numFmtId="0" fontId="7" fillId="0" borderId="64" xfId="184" applyFont="1" applyBorder="1" applyAlignment="1">
      <alignment horizontal="center" vertical="center" wrapText="1"/>
    </xf>
    <xf numFmtId="0" fontId="39" fillId="0" borderId="63" xfId="0" applyFont="1" applyBorder="1" applyAlignment="1">
      <alignment horizontal="center" vertical="center" wrapText="1"/>
    </xf>
    <xf numFmtId="0" fontId="7" fillId="0" borderId="4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6" xfId="0" applyFont="1" applyBorder="1" applyAlignment="1">
      <alignment horizontal="center" vertical="center"/>
    </xf>
    <xf numFmtId="0" fontId="7" fillId="0" borderId="0" xfId="0" applyFont="1" applyBorder="1" applyAlignment="1">
      <alignment horizontal="left"/>
    </xf>
    <xf numFmtId="0" fontId="7" fillId="0" borderId="0" xfId="0" applyFont="1" applyBorder="1" applyAlignment="1">
      <alignment horizontal="left" vertical="center"/>
    </xf>
    <xf numFmtId="49" fontId="7" fillId="54" borderId="53" xfId="0" applyNumberFormat="1" applyFont="1" applyFill="1" applyBorder="1" applyAlignment="1">
      <alignment horizontal="center" vertical="center" wrapText="1"/>
    </xf>
    <xf numFmtId="49" fontId="7" fillId="54" borderId="56" xfId="0" applyNumberFormat="1" applyFont="1" applyFill="1" applyBorder="1" applyAlignment="1">
      <alignment horizontal="center" vertical="center" wrapText="1"/>
    </xf>
    <xf numFmtId="49" fontId="7" fillId="54" borderId="58" xfId="0" applyNumberFormat="1" applyFont="1" applyFill="1" applyBorder="1" applyAlignment="1">
      <alignment horizontal="center" vertical="center" wrapText="1"/>
    </xf>
    <xf numFmtId="0" fontId="7" fillId="0" borderId="43" xfId="0" applyFont="1" applyBorder="1" applyAlignment="1">
      <alignment horizontal="center"/>
    </xf>
    <xf numFmtId="0" fontId="7" fillId="0" borderId="34" xfId="0" applyFont="1" applyBorder="1" applyAlignment="1">
      <alignment horizontal="center"/>
    </xf>
    <xf numFmtId="49" fontId="7" fillId="54" borderId="54" xfId="0" applyNumberFormat="1" applyFont="1" applyFill="1" applyBorder="1" applyAlignment="1">
      <alignment horizontal="center" vertical="center" wrapText="1"/>
    </xf>
    <xf numFmtId="49" fontId="7" fillId="54" borderId="55" xfId="0" applyNumberFormat="1" applyFont="1" applyFill="1" applyBorder="1" applyAlignment="1">
      <alignment horizontal="center" vertical="center" wrapText="1"/>
    </xf>
    <xf numFmtId="49" fontId="7" fillId="54" borderId="57" xfId="0" applyNumberFormat="1" applyFont="1" applyFill="1" applyBorder="1" applyAlignment="1">
      <alignment horizontal="center" vertical="center" wrapText="1"/>
    </xf>
    <xf numFmtId="49" fontId="7" fillId="54" borderId="59" xfId="0" applyNumberFormat="1" applyFont="1" applyFill="1" applyBorder="1" applyAlignment="1">
      <alignment horizontal="center" vertical="center" wrapText="1"/>
    </xf>
    <xf numFmtId="0" fontId="7" fillId="0" borderId="52" xfId="0" applyFont="1" applyBorder="1" applyAlignment="1">
      <alignment horizontal="center" wrapText="1"/>
    </xf>
    <xf numFmtId="0" fontId="5" fillId="0" borderId="0" xfId="0" applyFont="1" applyAlignment="1">
      <alignment horizontal="left" vertical="top" wrapText="1"/>
    </xf>
    <xf numFmtId="0" fontId="7" fillId="0" borderId="0" xfId="0" applyFont="1" applyBorder="1" applyAlignment="1">
      <alignment vertical="top" wrapText="1"/>
    </xf>
    <xf numFmtId="0" fontId="7" fillId="0" borderId="0" xfId="0" applyFont="1" applyAlignment="1">
      <alignment vertical="top" wrapText="1"/>
    </xf>
    <xf numFmtId="0" fontId="7" fillId="0" borderId="61" xfId="87" applyFont="1" applyBorder="1" applyAlignment="1">
      <alignment horizontal="center" vertical="center" wrapText="1"/>
    </xf>
    <xf numFmtId="0" fontId="7" fillId="0" borderId="60" xfId="87" applyFont="1" applyBorder="1" applyAlignment="1">
      <alignment horizontal="center" vertical="center" wrapText="1"/>
    </xf>
    <xf numFmtId="0" fontId="7" fillId="0" borderId="61" xfId="0" applyFont="1" applyBorder="1" applyAlignment="1">
      <alignment horizontal="center" vertical="center" wrapText="1"/>
    </xf>
    <xf numFmtId="0" fontId="7" fillId="0" borderId="1" xfId="5" applyFont="1" applyFill="1" applyBorder="1" applyAlignment="1">
      <alignment horizontal="center" vertical="center" wrapText="1"/>
    </xf>
    <xf numFmtId="0" fontId="15" fillId="0" borderId="6" xfId="5" applyFill="1" applyBorder="1" applyAlignment="1">
      <alignment horizontal="center" vertical="center" wrapText="1"/>
    </xf>
    <xf numFmtId="0" fontId="15" fillId="0" borderId="7" xfId="5" applyFill="1" applyBorder="1" applyAlignment="1">
      <alignment horizontal="center" vertical="center" wrapText="1"/>
    </xf>
    <xf numFmtId="0" fontId="7" fillId="0" borderId="27" xfId="5" applyFont="1" applyFill="1" applyBorder="1" applyAlignment="1">
      <alignment horizontal="center" vertical="center" wrapText="1"/>
    </xf>
    <xf numFmtId="0" fontId="7" fillId="0" borderId="28" xfId="5" applyFont="1" applyFill="1" applyBorder="1" applyAlignment="1">
      <alignment horizontal="center" vertical="center" wrapText="1"/>
    </xf>
    <xf numFmtId="0" fontId="7" fillId="0" borderId="24" xfId="5" applyFont="1" applyFill="1" applyBorder="1" applyAlignment="1">
      <alignment horizontal="center" vertical="center" wrapText="1"/>
    </xf>
    <xf numFmtId="0" fontId="7" fillId="0" borderId="26" xfId="5" applyFont="1" applyFill="1" applyBorder="1" applyAlignment="1">
      <alignment horizontal="center" vertical="center" wrapText="1"/>
    </xf>
    <xf numFmtId="0" fontId="7" fillId="0" borderId="0" xfId="5" applyNumberFormat="1" applyFont="1" applyFill="1" applyAlignment="1">
      <alignment horizontal="left" vertical="center" wrapText="1"/>
    </xf>
    <xf numFmtId="0" fontId="7" fillId="0" borderId="43" xfId="5" applyFont="1" applyFill="1" applyBorder="1" applyAlignment="1">
      <alignment horizontal="center" vertical="center" wrapText="1"/>
    </xf>
    <xf numFmtId="0" fontId="7" fillId="0" borderId="34" xfId="5"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0" xfId="2" applyFont="1" applyFill="1" applyAlignment="1">
      <alignment horizontal="left" vertical="center" wrapText="1"/>
    </xf>
    <xf numFmtId="0" fontId="58" fillId="0" borderId="0" xfId="2" applyFont="1" applyFill="1" applyAlignment="1">
      <alignment horizontal="left" wrapText="1"/>
    </xf>
    <xf numFmtId="0" fontId="7" fillId="0" borderId="7" xfId="0" applyFont="1" applyBorder="1" applyAlignment="1">
      <alignment horizontal="center" vertical="center"/>
    </xf>
    <xf numFmtId="49" fontId="7" fillId="54" borderId="45" xfId="0" applyNumberFormat="1" applyFont="1" applyFill="1" applyBorder="1" applyAlignment="1">
      <alignment horizontal="center" vertical="center" wrapText="1"/>
    </xf>
    <xf numFmtId="49" fontId="7" fillId="54" borderId="42" xfId="0" applyNumberFormat="1" applyFont="1" applyFill="1" applyBorder="1" applyAlignment="1">
      <alignment horizontal="center" vertical="center" wrapText="1"/>
    </xf>
    <xf numFmtId="49" fontId="7" fillId="54" borderId="67" xfId="0" applyNumberFormat="1" applyFont="1" applyFill="1" applyBorder="1" applyAlignment="1">
      <alignment horizontal="center" vertical="center" wrapText="1"/>
    </xf>
    <xf numFmtId="0" fontId="5" fillId="0" borderId="0" xfId="0" applyFont="1" applyAlignment="1">
      <alignment horizontal="center" vertical="top" wrapText="1"/>
    </xf>
    <xf numFmtId="49" fontId="17" fillId="0" borderId="0" xfId="0" applyNumberFormat="1" applyFont="1" applyAlignment="1">
      <alignment horizontal="left" vertical="center" wrapText="1"/>
    </xf>
    <xf numFmtId="49" fontId="7" fillId="54" borderId="68" xfId="0" applyNumberFormat="1" applyFont="1" applyFill="1" applyBorder="1" applyAlignment="1">
      <alignment horizontal="center" vertical="center" wrapText="1"/>
    </xf>
    <xf numFmtId="49" fontId="7" fillId="54" borderId="0" xfId="0" applyNumberFormat="1" applyFont="1" applyFill="1" applyBorder="1" applyAlignment="1">
      <alignment horizontal="center" vertical="center" wrapText="1"/>
    </xf>
    <xf numFmtId="49" fontId="7" fillId="54" borderId="69" xfId="0" applyNumberFormat="1" applyFont="1" applyFill="1" applyBorder="1" applyAlignment="1">
      <alignment horizontal="center" vertical="center" wrapText="1"/>
    </xf>
    <xf numFmtId="49" fontId="7" fillId="54" borderId="70" xfId="0" applyNumberFormat="1" applyFont="1" applyFill="1" applyBorder="1" applyAlignment="1">
      <alignment horizontal="center" vertical="center" wrapText="1"/>
    </xf>
  </cellXfs>
  <cellStyles count="186">
    <cellStyle name="0mitP" xfId="89"/>
    <cellStyle name="0ohneP" xfId="90"/>
    <cellStyle name="10mitP" xfId="91"/>
    <cellStyle name="1mitP" xfId="92"/>
    <cellStyle name="20 % - Akzent1" xfId="62" builtinId="30" customBuiltin="1"/>
    <cellStyle name="20 % - Akzent1 2" xfId="6"/>
    <cellStyle name="20 % - Akzent2" xfId="66" builtinId="34" customBuiltin="1"/>
    <cellStyle name="20 % - Akzent2 2" xfId="7"/>
    <cellStyle name="20 % - Akzent3" xfId="70" builtinId="38" customBuiltin="1"/>
    <cellStyle name="20 % - Akzent3 2" xfId="8"/>
    <cellStyle name="20 % - Akzent4" xfId="74" builtinId="42" customBuiltin="1"/>
    <cellStyle name="20 % - Akzent4 2" xfId="9"/>
    <cellStyle name="20 % - Akzent5" xfId="78" builtinId="46" customBuiltin="1"/>
    <cellStyle name="20 % - Akzent5 2" xfId="10"/>
    <cellStyle name="20 % - Akzent6" xfId="82" builtinId="50" customBuiltin="1"/>
    <cellStyle name="20 % - Akzent6 2" xfId="11"/>
    <cellStyle name="20% - Akzent1" xfId="93"/>
    <cellStyle name="20% - Akzent2" xfId="94"/>
    <cellStyle name="20% - Akzent3" xfId="95"/>
    <cellStyle name="20% - Akzent4" xfId="96"/>
    <cellStyle name="20% - Akzent5" xfId="97"/>
    <cellStyle name="20% - Akzent6" xfId="98"/>
    <cellStyle name="3mitP" xfId="99"/>
    <cellStyle name="3ohneP" xfId="100"/>
    <cellStyle name="40 % - Akzent1" xfId="63" builtinId="31" customBuiltin="1"/>
    <cellStyle name="40 % - Akzent1 2" xfId="12"/>
    <cellStyle name="40 % - Akzent2" xfId="67" builtinId="35" customBuiltin="1"/>
    <cellStyle name="40 % - Akzent2 2" xfId="13"/>
    <cellStyle name="40 % - Akzent3" xfId="71" builtinId="39" customBuiltin="1"/>
    <cellStyle name="40 % - Akzent3 2" xfId="14"/>
    <cellStyle name="40 % - Akzent4" xfId="75" builtinId="43" customBuiltin="1"/>
    <cellStyle name="40 % - Akzent4 2" xfId="15"/>
    <cellStyle name="40 % - Akzent5" xfId="79" builtinId="47" customBuiltin="1"/>
    <cellStyle name="40 % - Akzent5 2" xfId="16"/>
    <cellStyle name="40 % - Akzent6" xfId="83" builtinId="51" customBuiltin="1"/>
    <cellStyle name="40 % - Akzent6 2" xfId="17"/>
    <cellStyle name="40% - Akzent1" xfId="101"/>
    <cellStyle name="40% - Akzent2" xfId="102"/>
    <cellStyle name="40% - Akzent3" xfId="103"/>
    <cellStyle name="40% - Akzent4" xfId="104"/>
    <cellStyle name="40% - Akzent5" xfId="105"/>
    <cellStyle name="40% - Akzent6" xfId="106"/>
    <cellStyle name="4mitP" xfId="107"/>
    <cellStyle name="60 % - Akzent1" xfId="64" builtinId="32" customBuiltin="1"/>
    <cellStyle name="60 % - Akzent1 2" xfId="18"/>
    <cellStyle name="60 % - Akzent2" xfId="68" builtinId="36" customBuiltin="1"/>
    <cellStyle name="60 % - Akzent2 2" xfId="19"/>
    <cellStyle name="60 % - Akzent3" xfId="72" builtinId="40" customBuiltin="1"/>
    <cellStyle name="60 % - Akzent3 2" xfId="20"/>
    <cellStyle name="60 % - Akzent4" xfId="76" builtinId="44" customBuiltin="1"/>
    <cellStyle name="60 % - Akzent4 2" xfId="21"/>
    <cellStyle name="60 % - Akzent5" xfId="80" builtinId="48" customBuiltin="1"/>
    <cellStyle name="60 % - Akzent5 2" xfId="22"/>
    <cellStyle name="60 % - Akzent6" xfId="84" builtinId="52" customBuiltin="1"/>
    <cellStyle name="60 % - Akzent6 2" xfId="23"/>
    <cellStyle name="60% - Akzent1" xfId="108"/>
    <cellStyle name="60% - Akzent2" xfId="109"/>
    <cellStyle name="60% - Akzent3" xfId="110"/>
    <cellStyle name="60% - Akzent4" xfId="111"/>
    <cellStyle name="60% - Akzent5" xfId="112"/>
    <cellStyle name="60% - Akzent6" xfId="113"/>
    <cellStyle name="6mitP" xfId="114"/>
    <cellStyle name="6ohneP" xfId="115"/>
    <cellStyle name="7mitP" xfId="116"/>
    <cellStyle name="9mitP" xfId="117"/>
    <cellStyle name="9ohneP" xfId="118"/>
    <cellStyle name="Akzent1" xfId="61" builtinId="29" customBuiltin="1"/>
    <cellStyle name="Akzent1 2" xfId="24"/>
    <cellStyle name="Akzent1 3" xfId="119"/>
    <cellStyle name="Akzent2" xfId="65" builtinId="33" customBuiltin="1"/>
    <cellStyle name="Akzent2 2" xfId="25"/>
    <cellStyle name="Akzent2 3" xfId="120"/>
    <cellStyle name="Akzent3" xfId="69" builtinId="37" customBuiltin="1"/>
    <cellStyle name="Akzent3 2" xfId="26"/>
    <cellStyle name="Akzent3 3" xfId="121"/>
    <cellStyle name="Akzent4" xfId="73" builtinId="41" customBuiltin="1"/>
    <cellStyle name="Akzent4 2" xfId="27"/>
    <cellStyle name="Akzent4 3" xfId="122"/>
    <cellStyle name="Akzent5" xfId="77" builtinId="45" customBuiltin="1"/>
    <cellStyle name="Akzent5 2" xfId="28"/>
    <cellStyle name="Akzent5 3" xfId="123"/>
    <cellStyle name="Akzent6" xfId="81" builtinId="49" customBuiltin="1"/>
    <cellStyle name="Akzent6 2" xfId="29"/>
    <cellStyle name="Akzent6 3" xfId="124"/>
    <cellStyle name="Ausgabe" xfId="54" builtinId="21" customBuiltin="1"/>
    <cellStyle name="Ausgabe 2" xfId="30"/>
    <cellStyle name="Ausgabe 3" xfId="125"/>
    <cellStyle name="BasisDreiNK" xfId="126"/>
    <cellStyle name="BasisEineNK" xfId="127"/>
    <cellStyle name="BasisOhneNK" xfId="128"/>
    <cellStyle name="BasisStandard" xfId="129"/>
    <cellStyle name="BasisZweiNK" xfId="130"/>
    <cellStyle name="Berechnung" xfId="55" builtinId="22" customBuiltin="1"/>
    <cellStyle name="Berechnung 2" xfId="31"/>
    <cellStyle name="Berechnung 3" xfId="131"/>
    <cellStyle name="Berechnung 4" xfId="180"/>
    <cellStyle name="Deźimal [0]" xfId="132"/>
    <cellStyle name="Eingabe" xfId="53" builtinId="20" customBuiltin="1"/>
    <cellStyle name="Eingabe 2" xfId="32"/>
    <cellStyle name="Eingabe 3" xfId="133"/>
    <cellStyle name="Eingabe 4" xfId="181"/>
    <cellStyle name="Ergebnis" xfId="60" builtinId="25" customBuiltin="1"/>
    <cellStyle name="Ergebnis 2" xfId="33"/>
    <cellStyle name="Ergebnis 3" xfId="134"/>
    <cellStyle name="Ergebnis 4" xfId="182"/>
    <cellStyle name="Erklärender Text" xfId="59" builtinId="53" customBuiltin="1"/>
    <cellStyle name="Erklärender Text 2" xfId="34"/>
    <cellStyle name="Erklärender Text 3" xfId="135"/>
    <cellStyle name="Euro" xfId="136"/>
    <cellStyle name="Gut" xfId="50" builtinId="26" customBuiltin="1"/>
    <cellStyle name="Gut 2" xfId="35"/>
    <cellStyle name="Gut 3" xfId="137"/>
    <cellStyle name="Haupttitel" xfId="138"/>
    <cellStyle name="Hyperlink 2" xfId="139"/>
    <cellStyle name="Hyperlink 3" xfId="140"/>
    <cellStyle name="Hyperlũnk" xfId="141"/>
    <cellStyle name="InhaltNormal" xfId="142"/>
    <cellStyle name="Jahr" xfId="143"/>
    <cellStyle name="Link" xfId="1" builtinId="8" customBuiltin="1"/>
    <cellStyle name="LinkGemVeroeff" xfId="144"/>
    <cellStyle name="LinkGemVeroeffFett" xfId="145"/>
    <cellStyle name="Messziffer" xfId="146"/>
    <cellStyle name="MesszifferD" xfId="147"/>
    <cellStyle name="Neutral" xfId="52" builtinId="28" customBuiltin="1"/>
    <cellStyle name="Neutral 2" xfId="36"/>
    <cellStyle name="Neutral 3" xfId="148"/>
    <cellStyle name="nf2" xfId="149"/>
    <cellStyle name="Noch" xfId="150"/>
    <cellStyle name="Normal_040831_KapaBedarf-AA_Hochfahrlogik_A2LL_KT" xfId="151"/>
    <cellStyle name="Notiz 2" xfId="37"/>
    <cellStyle name="Notiz 3" xfId="86"/>
    <cellStyle name="Notiz 4" xfId="152"/>
    <cellStyle name="Notiz 5" xfId="183"/>
    <cellStyle name="Prozent 2" xfId="153"/>
    <cellStyle name="ProzVeränderung" xfId="154"/>
    <cellStyle name="Schlecht" xfId="51" builtinId="27" customBuiltin="1"/>
    <cellStyle name="Schlecht 2" xfId="38"/>
    <cellStyle name="Schlecht 3" xfId="155"/>
    <cellStyle name="Standard" xfId="0" builtinId="0"/>
    <cellStyle name="Standard 10" xfId="177"/>
    <cellStyle name="Standard 11" xfId="88"/>
    <cellStyle name="Standard 12" xfId="179"/>
    <cellStyle name="Standard 2" xfId="2"/>
    <cellStyle name="Standard 2 2" xfId="5"/>
    <cellStyle name="Standard 2 2 2" xfId="157"/>
    <cellStyle name="Standard 2 3" xfId="156"/>
    <cellStyle name="Standard 3" xfId="4"/>
    <cellStyle name="Standard 3 2" xfId="158"/>
    <cellStyle name="Standard 4" xfId="85"/>
    <cellStyle name="Standard 4 2" xfId="159"/>
    <cellStyle name="Standard 5" xfId="160"/>
    <cellStyle name="Standard 6" xfId="161"/>
    <cellStyle name="Standard 7" xfId="162"/>
    <cellStyle name="Standard 8" xfId="163"/>
    <cellStyle name="Standard 9" xfId="164"/>
    <cellStyle name="Standard_PT_4_1_3_1" xfId="178"/>
    <cellStyle name="Standard_PT_4_2_1" xfId="185"/>
    <cellStyle name="Standard_Tabelle_A_6_HT" xfId="87"/>
    <cellStyle name="Standard_Tabelle_C_36_HT" xfId="184"/>
    <cellStyle name="Tsd" xfId="165"/>
    <cellStyle name="Überschrift" xfId="3" builtinId="15" customBuiltin="1"/>
    <cellStyle name="Überschrift 1" xfId="46" builtinId="16" customBuiltin="1"/>
    <cellStyle name="Überschrift 1 2" xfId="39"/>
    <cellStyle name="Überschrift 1 3" xfId="167"/>
    <cellStyle name="Überschrift 2" xfId="47" builtinId="17" customBuiltin="1"/>
    <cellStyle name="Überschrift 2 2" xfId="40"/>
    <cellStyle name="Überschrift 2 3" xfId="168"/>
    <cellStyle name="Überschrift 3" xfId="48" builtinId="18" customBuiltin="1"/>
    <cellStyle name="Überschrift 3 2" xfId="41"/>
    <cellStyle name="Überschrift 3 3" xfId="169"/>
    <cellStyle name="Überschrift 4" xfId="49" builtinId="19" customBuiltin="1"/>
    <cellStyle name="Überschrift 4 2" xfId="42"/>
    <cellStyle name="Überschrift 4 3" xfId="170"/>
    <cellStyle name="Überschrift 5" xfId="166"/>
    <cellStyle name="Untertitel" xfId="171"/>
    <cellStyle name="Verknüpfte Zelle" xfId="56" builtinId="24" customBuiltin="1"/>
    <cellStyle name="Verknüpfte Zelle 2" xfId="43"/>
    <cellStyle name="Verknüpfte Zelle 3" xfId="172"/>
    <cellStyle name="Warnender Text" xfId="58" builtinId="11" customBuiltin="1"/>
    <cellStyle name="Warnender Text 2" xfId="44"/>
    <cellStyle name="Warnender Text 3" xfId="173"/>
    <cellStyle name="Zelle mit Rand" xfId="174"/>
    <cellStyle name="Zelle überprüfen" xfId="57" builtinId="23" customBuiltin="1"/>
    <cellStyle name="Zelle überprüfen 2" xfId="45"/>
    <cellStyle name="Zelle überprüfen 3" xfId="175"/>
    <cellStyle name="Zwischentitel" xfId="176"/>
  </cellStyles>
  <dxfs count="432">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6"/>
        <color indexed="8"/>
        <name val="NDSFrutiger 45 Light"/>
        <scheme val="none"/>
      </font>
      <fill>
        <patternFill patternType="none">
          <fgColor indexed="64"/>
          <bgColor indexed="65"/>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alignment horizontal="right" vertical="center" textRotation="0" wrapText="1" indent="0" justifyLastLine="0" shrinkToFit="0" readingOrder="0"/>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right" vertical="bottom"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dxf>
    <dxf>
      <font>
        <b val="0"/>
        <i val="0"/>
        <strike val="0"/>
        <condense val="0"/>
        <extend val="0"/>
        <outline val="0"/>
        <shadow val="0"/>
        <u val="none"/>
        <vertAlign val="baseline"/>
        <sz val="6"/>
        <color auto="1"/>
        <name val="NDSFrutiger 45 Light"/>
        <scheme val="none"/>
      </font>
      <numFmt numFmtId="166" formatCode="0.0"/>
    </dxf>
    <dxf>
      <font>
        <b val="0"/>
        <i val="0"/>
        <strike val="0"/>
        <condense val="0"/>
        <extend val="0"/>
        <outline val="0"/>
        <shadow val="0"/>
        <u val="none"/>
        <vertAlign val="baseline"/>
        <sz val="6"/>
        <color auto="1"/>
        <name val="NDSFrutiger 45 Light"/>
        <scheme val="none"/>
      </font>
      <numFmt numFmtId="166" formatCode="0.0"/>
    </dxf>
    <dxf>
      <font>
        <b val="0"/>
        <i val="0"/>
        <strike val="0"/>
        <condense val="0"/>
        <extend val="0"/>
        <outline val="0"/>
        <shadow val="0"/>
        <u val="none"/>
        <vertAlign val="baseline"/>
        <sz val="6"/>
        <color auto="1"/>
        <name val="NDSFrutiger 45 Light"/>
        <scheme val="none"/>
      </font>
      <numFmt numFmtId="166" formatCode="0.0"/>
    </dxf>
    <dxf>
      <font>
        <b val="0"/>
        <i val="0"/>
        <strike val="0"/>
        <condense val="0"/>
        <extend val="0"/>
        <outline val="0"/>
        <shadow val="0"/>
        <u val="none"/>
        <vertAlign val="baseline"/>
        <sz val="6"/>
        <color auto="1"/>
        <name val="NDSFrutiger 45 Light"/>
        <scheme val="none"/>
      </font>
      <numFmt numFmtId="166" formatCode="0.0"/>
    </dxf>
    <dxf>
      <font>
        <b val="0"/>
        <i val="0"/>
        <strike val="0"/>
        <condense val="0"/>
        <extend val="0"/>
        <outline val="0"/>
        <shadow val="0"/>
        <u val="none"/>
        <vertAlign val="baseline"/>
        <sz val="6"/>
        <color auto="1"/>
        <name val="NDSFrutiger 45 Light"/>
        <scheme val="none"/>
      </font>
      <alignment horizontal="lef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99" formatCode="[&lt;5]&quot;/&quot;;[&lt;10]\(0.0\);#\ ###.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99" formatCode="[&lt;5]&quot;/&quot;;[&lt;10]\(0.0\);#\ ###.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center" textRotation="0" wrapText="1" indent="0" justifyLastLine="0" shrinkToFit="0" readingOrder="0"/>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indexed="8"/>
        <name val="NDSFrutiger 45 Light"/>
        <scheme val="none"/>
      </font>
      <numFmt numFmtId="199" formatCode="[&lt;5]&quot;/&quot;;[&lt;10]\(0.0\);#\ ###.0"/>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6"/>
        <color indexed="8"/>
        <name val="NDSFrutiger 45 Light"/>
        <scheme val="none"/>
      </font>
      <numFmt numFmtId="199" formatCode="[&lt;5]&quot;/&quot;;[&lt;10]\(0.0\);#\ ###.0"/>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6"/>
        <color indexed="8"/>
        <name val="NDSFrutiger 45 Light"/>
        <scheme val="none"/>
      </font>
      <numFmt numFmtId="199" formatCode="[&lt;5]&quot;/&quot;;[&lt;10]\(0.0\);#\ ###.0"/>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6"/>
        <color auto="1"/>
        <name val="NDSFrutiger 45 Light"/>
        <scheme val="none"/>
      </font>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6"/>
        <color indexed="8"/>
        <name val="NDSFrutiger 45 Light"/>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top" textRotation="0" wrapText="1" indent="0" justifyLastLine="0" shrinkToFit="0" readingOrder="0"/>
    </dxf>
    <dxf>
      <border outline="0">
        <top style="thin">
          <color auto="1"/>
        </top>
      </border>
    </dxf>
    <dxf>
      <font>
        <b val="0"/>
        <i val="0"/>
        <strike val="0"/>
        <condense val="0"/>
        <extend val="0"/>
        <outline val="0"/>
        <shadow val="0"/>
        <u val="none"/>
        <vertAlign val="baseline"/>
        <sz val="6"/>
        <color auto="1"/>
        <name val="NDSFrutiger 45 Light"/>
        <scheme val="none"/>
      </font>
      <alignment horizontal="general" vertical="top" textRotation="0" wrapText="1" indent="0" justifyLastLine="0" shrinkToFit="0" readingOrder="0"/>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numFmt numFmtId="174" formatCode="#\ ##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auto="1"/>
        <name val="NDSFrutiger 45 Light"/>
        <scheme val="none"/>
      </font>
      <alignment horizontal="general" vertical="top" textRotation="0" wrapText="1" indent="0" justifyLastLine="0" shrinkToFit="0" readingOrder="0"/>
    </dxf>
    <dxf>
      <border outline="0">
        <top style="thin">
          <color auto="1"/>
        </top>
      </border>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border outline="0">
        <top style="thin">
          <color auto="1"/>
        </top>
      </border>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border outline="0">
        <top style="thin">
          <color auto="1"/>
        </top>
      </border>
    </dxf>
    <dxf>
      <font>
        <b val="0"/>
        <i val="0"/>
        <strike val="0"/>
        <condense val="0"/>
        <extend val="0"/>
        <outline val="0"/>
        <shadow val="0"/>
        <u val="none"/>
        <vertAlign val="baseline"/>
        <sz val="6"/>
        <color theme="1"/>
        <name val="NDSFrutiger 45 Light"/>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right"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6"/>
        <color auto="1"/>
        <name val="NDSFrutiger 45 Light"/>
        <scheme val="none"/>
      </font>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71" formatCode="###\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71" formatCode="###\ ###"/>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71" formatCode="###\ ###"/>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71" formatCode="###\ ###"/>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30" formatCode="@"/>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theme="1"/>
        <name val="NDSFrutiger 45 Light"/>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alignment horizontal="center" vertical="center" textRotation="0" wrapText="0" indent="0" justifyLastLine="0" shrinkToFit="0" readingOrder="0"/>
    </dxf>
    <dxf>
      <numFmt numFmtId="1" formatCode="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indexed="8"/>
        <name val="NDSFrutiger 45 Light"/>
        <scheme val="none"/>
      </font>
      <numFmt numFmtId="170" formatCode="\+###\ ##0;\-###\ ##0;###\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numFmt numFmtId="170" formatCode="\+###\ ##0;\-###\ ##0;###\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numFmt numFmtId="167"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numFmt numFmtId="167"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numFmt numFmtId="167"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numFmt numFmtId="167" formatCode="###\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6"/>
        <color indexed="8"/>
        <name val="NDSFrutiger 45 Light"/>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6"/>
        <color indexed="8"/>
        <name val="NDSFrutiger 45 Light"/>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70" formatCode="\+###\ ##0;\-###\ ##0;###\ ##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30" formatCode="@"/>
      <fill>
        <patternFill patternType="none">
          <fgColor indexed="64"/>
          <bgColor auto="1"/>
        </patternFill>
      </fill>
      <alignment horizontal="general" vertical="center" textRotation="0" wrapText="0" indent="0" justifyLastLine="0" shrinkToFit="0" readingOrder="0"/>
      <protection locked="1" hidden="0"/>
    </dxf>
    <dxf>
      <border outline="0">
        <top style="thin">
          <color indexed="64"/>
        </top>
      </border>
    </dxf>
    <dxf>
      <font>
        <b val="0"/>
        <i val="0"/>
        <strike val="0"/>
        <condense val="0"/>
        <extend val="0"/>
        <outline val="0"/>
        <shadow val="0"/>
        <u val="none"/>
        <vertAlign val="baseline"/>
        <sz val="6"/>
        <color indexed="8"/>
        <name val="NDSFrutiger 55 Roman"/>
        <scheme val="none"/>
      </font>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theme="1"/>
        <name val="NDSFrutiger 45 Light"/>
        <scheme val="none"/>
      </font>
      <fill>
        <patternFill patternType="none">
          <fgColor indexed="64"/>
          <bgColor indexed="65"/>
        </patternFill>
      </fill>
      <alignment horizontal="center" vertical="center" textRotation="0" wrapText="0" indent="0" justifyLastLine="0" shrinkToFit="0" readingOrder="0"/>
    </dxf>
    <dxf>
      <font>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30" formatCode="@"/>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theme="1"/>
        <name val="NDSFrutiger 45 Light"/>
        <scheme val="none"/>
      </font>
      <alignment horizontal="center" vertical="center" textRotation="0" wrapText="0" indent="0" justifyLastLine="0" shrinkToFit="0" readingOrder="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169" formatCode="###\ ###\ ###"/>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indexed="8"/>
        <name val="NDSFrutiger 55 Roman"/>
        <scheme val="none"/>
      </font>
      <numFmt numFmtId="30" formatCode="@"/>
      <fill>
        <patternFill patternType="none">
          <fgColor indexed="64"/>
          <bgColor indexed="65"/>
        </patternFill>
      </fill>
      <alignment horizontal="general" vertical="center" textRotation="0" wrapText="0" indent="0" justifyLastLine="0" shrinkToFit="0" readingOrder="0"/>
      <protection locked="1" hidden="0"/>
    </dxf>
    <dxf>
      <border outline="0">
        <top style="thin">
          <color indexed="64"/>
        </top>
      </border>
    </dxf>
    <dxf>
      <font>
        <b val="0"/>
        <i val="0"/>
        <strike val="0"/>
        <condense val="0"/>
        <extend val="0"/>
        <outline val="0"/>
        <shadow val="0"/>
        <u val="none"/>
        <vertAlign val="baseline"/>
        <sz val="6"/>
        <color indexed="8"/>
        <name val="NDSFrutiger 55 Roman"/>
        <scheme val="none"/>
      </font>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6"/>
        <color theme="1"/>
        <name val="NDSFrutiger 45 Light"/>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7" formatCode="###\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6"/>
        <color auto="1"/>
        <name val="NDSFrutiger 55 Roman"/>
        <scheme val="none"/>
      </font>
      <numFmt numFmtId="169"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9"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9"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0" formatCode="General"/>
      <fill>
        <patternFill patternType="solid">
          <fgColor indexed="64"/>
          <bgColor theme="0"/>
        </patternFill>
      </fill>
      <alignment horizontal="left" vertical="center" textRotation="0" wrapText="1" indent="1"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 formatCode="0"/>
      <alignment horizontal="center" vertical="top" textRotation="0" wrapText="0" indent="0" justifyLastLine="0" shrinkToFit="0" readingOrder="0"/>
    </dxf>
    <dxf>
      <font>
        <b val="0"/>
        <i val="0"/>
        <strike val="0"/>
        <condense val="0"/>
        <extend val="0"/>
        <outline val="0"/>
        <shadow val="0"/>
        <u val="none"/>
        <vertAlign val="baseline"/>
        <sz val="6"/>
        <color theme="1"/>
        <name val="NDSFrutiger 55 Roman"/>
        <scheme val="none"/>
      </font>
      <numFmt numFmtId="165" formatCode="\+0.0;\-0.0;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55 Roman"/>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theme="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theme="1"/>
        <name val="NDSFrutiger 45 Light"/>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6" formatCode="0.0"/>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6"/>
        <color auto="1"/>
        <name val="NDSFrutiger 45 Light"/>
        <scheme val="none"/>
      </font>
      <alignment horizontal="general"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5" formatCode="\+0.0;\-0.0;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5" formatCode="\+0.0;\-0.0;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5" formatCode="\+0.0;\-0.0;0.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64" formatCode="###\ ###\ ##0"/>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alignment horizontal="general" vertical="center" textRotation="0" wrapText="0" indent="0" justifyLastLine="0" shrinkToFit="0" readingOrder="0"/>
    </dxf>
    <dxf>
      <font>
        <b val="0"/>
        <i val="0"/>
        <strike val="0"/>
        <condense val="0"/>
        <extend val="0"/>
        <outline val="0"/>
        <shadow val="0"/>
        <u val="none"/>
        <vertAlign val="baseline"/>
        <sz val="6"/>
        <color auto="1"/>
        <name val="NDSFrutiger 45 Light"/>
        <scheme val="none"/>
      </font>
      <numFmt numFmtId="1" formatCode="0"/>
      <alignment horizontal="center" vertical="top" textRotation="0" wrapText="0" indent="0" justifyLastLine="0" shrinkToFit="0" readingOrder="0"/>
    </dxf>
    <dxf>
      <font>
        <strike val="0"/>
      </font>
    </dxf>
  </dxfs>
  <tableStyles count="1" defaultTableStyle="TableStyleMedium2" defaultPivotStyle="PivotStyleLight16">
    <tableStyle name="Tabellenformat 1" pivot="0" count="1">
      <tableStyleElement type="wholeTable" dxfId="4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978C9E23-D4B0-11CE-BF2D-00AA003F40D0}" ax:persistence="persistStreamInit" r:id="rId1"/>
</file>

<file path=xl/activeX/activeX14.xml><?xml version="1.0" encoding="utf-8"?>
<ax:ocx xmlns:ax="http://schemas.microsoft.com/office/2006/activeX" xmlns:r="http://schemas.openxmlformats.org/officeDocument/2006/relationships" ax:classid="{978C9E23-D4B0-11CE-BF2D-00AA003F40D0}" ax:persistence="persistStreamInit" r:id="rId1"/>
</file>

<file path=xl/activeX/activeX15.xml><?xml version="1.0" encoding="utf-8"?>
<ax:ocx xmlns:ax="http://schemas.microsoft.com/office/2006/activeX" xmlns:r="http://schemas.openxmlformats.org/officeDocument/2006/relationships" ax:classid="{978C9E23-D4B0-11CE-BF2D-00AA003F40D0}" ax:persistence="persistStreamInit" r:id="rId1"/>
</file>

<file path=xl/activeX/activeX16.xml><?xml version="1.0" encoding="utf-8"?>
<ax:ocx xmlns:ax="http://schemas.microsoft.com/office/2006/activeX" xmlns:r="http://schemas.openxmlformats.org/officeDocument/2006/relationships" ax:classid="{978C9E23-D4B0-11CE-BF2D-00AA003F40D0}"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978C9E23-D4B0-11CE-BF2D-00AA003F40D0}"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978C9E23-D4B0-11CE-BF2D-00AA003F40D0}"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978C9E23-D4B0-11CE-BF2D-00AA003F40D0}" ax:persistence="persistStreamInit" r:id="rId1"/>
</file>

<file path=xl/activeX/activeX28.xml><?xml version="1.0" encoding="utf-8"?>
<ax:ocx xmlns:ax="http://schemas.microsoft.com/office/2006/activeX" xmlns:r="http://schemas.openxmlformats.org/officeDocument/2006/relationships" ax:classid="{978C9E23-D4B0-11CE-BF2D-00AA003F40D0}" ax:persistence="persistStreamInit" r:id="rId1"/>
</file>

<file path=xl/activeX/activeX29.xml><?xml version="1.0" encoding="utf-8"?>
<ax:ocx xmlns:ax="http://schemas.microsoft.com/office/2006/activeX" xmlns:r="http://schemas.openxmlformats.org/officeDocument/2006/relationships" ax:classid="{978C9E23-D4B0-11CE-BF2D-00AA003F40D0}" ax:persistence="persistStreamInit" r:id="rId1"/>
</file>

<file path=xl/activeX/activeX30.xml><?xml version="1.0" encoding="utf-8"?>
<ax:ocx xmlns:ax="http://schemas.microsoft.com/office/2006/activeX" xmlns:r="http://schemas.openxmlformats.org/officeDocument/2006/relationships" ax:classid="{978C9E23-D4B0-11CE-BF2D-00AA003F40D0}" ax:persistence="persistStreamInit" r:id="rId1"/>
</file>

<file path=xl/activeX/activeX31.xml><?xml version="1.0" encoding="utf-8"?>
<ax:ocx xmlns:ax="http://schemas.microsoft.com/office/2006/activeX" xmlns:r="http://schemas.openxmlformats.org/officeDocument/2006/relationships" ax:classid="{978C9E23-D4B0-11CE-BF2D-00AA003F40D0}" ax:persistence="persistStreamInit" r:id="rId1"/>
</file>

<file path=xl/activeX/activeX32.xml><?xml version="1.0" encoding="utf-8"?>
<ax:ocx xmlns:ax="http://schemas.microsoft.com/office/2006/activeX" xmlns:r="http://schemas.openxmlformats.org/officeDocument/2006/relationships" ax:classid="{978C9E23-D4B0-11CE-BF2D-00AA003F40D0}"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978C9E23-D4B0-11CE-BF2D-00AA003F40D0}" ax:persistence="persistStreamInit" r:id="rId1"/>
</file>

<file path=xl/activeX/activeX36.xml><?xml version="1.0" encoding="utf-8"?>
<ax:ocx xmlns:ax="http://schemas.microsoft.com/office/2006/activeX" xmlns:r="http://schemas.openxmlformats.org/officeDocument/2006/relationships" ax:classid="{978C9E23-D4B0-11CE-BF2D-00AA003F40D0}" ax:persistence="persistStreamInit" r:id="rId1"/>
</file>

<file path=xl/activeX/activeX37.xml><?xml version="1.0" encoding="utf-8"?>
<ax:ocx xmlns:ax="http://schemas.microsoft.com/office/2006/activeX" xmlns:r="http://schemas.openxmlformats.org/officeDocument/2006/relationships" ax:classid="{978C9E23-D4B0-11CE-BF2D-00AA003F40D0}" ax:persistence="persistStreamInit" r:id="rId1"/>
</file>

<file path=xl/activeX/activeX38.xml><?xml version="1.0" encoding="utf-8"?>
<ax:ocx xmlns:ax="http://schemas.microsoft.com/office/2006/activeX" xmlns:r="http://schemas.openxmlformats.org/officeDocument/2006/relationships" ax:classid="{978C9E23-D4B0-11CE-BF2D-00AA003F40D0}" ax:persistence="persistStreamInit" r:id="rId1"/>
</file>

<file path=xl/activeX/activeX39.xml><?xml version="1.0" encoding="utf-8"?>
<ax:ocx xmlns:ax="http://schemas.microsoft.com/office/2006/activeX" xmlns:r="http://schemas.openxmlformats.org/officeDocument/2006/relationships" ax:classid="{978C9E23-D4B0-11CE-BF2D-00AA003F40D0}" ax:persistence="persistStreamInit" r:id="rId1"/>
</file>

<file path=xl/activeX/activeX40.xml><?xml version="1.0" encoding="utf-8"?>
<ax:ocx xmlns:ax="http://schemas.microsoft.com/office/2006/activeX" xmlns:r="http://schemas.openxmlformats.org/officeDocument/2006/relationships" ax:classid="{978C9E23-D4B0-11CE-BF2D-00AA003F40D0}" ax:persistence="persistStreamInit" r:id="rId1"/>
</file>

<file path=xl/activeX/activeX41.xml><?xml version="1.0" encoding="utf-8"?>
<ax:ocx xmlns:ax="http://schemas.microsoft.com/office/2006/activeX" xmlns:r="http://schemas.openxmlformats.org/officeDocument/2006/relationships" ax:classid="{978C9E23-D4B0-11CE-BF2D-00AA003F40D0}" ax:persistence="persistStreamInit" r:id="rId1"/>
</file>

<file path=xl/activeX/activeX42.xml><?xml version="1.0" encoding="utf-8"?>
<ax:ocx xmlns:ax="http://schemas.microsoft.com/office/2006/activeX" xmlns:r="http://schemas.openxmlformats.org/officeDocument/2006/relationships" ax:classid="{978C9E23-D4B0-11CE-BF2D-00AA003F40D0}"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978C9E23-D4B0-11CE-BF2D-00AA003F40D0}" ax:persistence="persistStreamInit" r:id="rId1"/>
</file>

<file path=xl/activeX/activeX46.xml><?xml version="1.0" encoding="utf-8"?>
<ax:ocx xmlns:ax="http://schemas.microsoft.com/office/2006/activeX" xmlns:r="http://schemas.openxmlformats.org/officeDocument/2006/relationships" ax:classid="{978C9E23-D4B0-11CE-BF2D-00AA003F40D0}" ax:persistence="persistStreamInit" r:id="rId1"/>
</file>

<file path=xl/activeX/activeX47.xml><?xml version="1.0" encoding="utf-8"?>
<ax:ocx xmlns:ax="http://schemas.microsoft.com/office/2006/activeX" xmlns:r="http://schemas.openxmlformats.org/officeDocument/2006/relationships" ax:classid="{978C9E23-D4B0-11CE-BF2D-00AA003F40D0}" ax:persistence="persistStreamInit" r:id="rId1"/>
</file>

<file path=xl/activeX/activeX48.xml><?xml version="1.0" encoding="utf-8"?>
<ax:ocx xmlns:ax="http://schemas.microsoft.com/office/2006/activeX" xmlns:r="http://schemas.openxmlformats.org/officeDocument/2006/relationships" ax:classid="{978C9E23-D4B0-11CE-BF2D-00AA003F40D0}"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978C9E23-D4B0-11CE-BF2D-00AA003F40D0}" ax:persistence="persistStreamInit" r:id="rId1"/>
</file>

<file path=xl/activeX/activeX51.xml><?xml version="1.0" encoding="utf-8"?>
<ax:ocx xmlns:ax="http://schemas.microsoft.com/office/2006/activeX" xmlns:r="http://schemas.openxmlformats.org/officeDocument/2006/relationships" ax:classid="{978C9E23-D4B0-11CE-BF2D-00AA003F40D0}" ax:persistence="persistStreamInit" r:id="rId1"/>
</file>

<file path=xl/activeX/activeX52.xml><?xml version="1.0" encoding="utf-8"?>
<ax:ocx xmlns:ax="http://schemas.microsoft.com/office/2006/activeX" xmlns:r="http://schemas.openxmlformats.org/officeDocument/2006/relationships" ax:classid="{978C9E23-D4B0-11CE-BF2D-00AA003F40D0}" ax:persistence="persistStreamInit" r:id="rId1"/>
</file>

<file path=xl/activeX/activeX53.xml><?xml version="1.0" encoding="utf-8"?>
<ax:ocx xmlns:ax="http://schemas.microsoft.com/office/2006/activeX" xmlns:r="http://schemas.openxmlformats.org/officeDocument/2006/relationships" ax:classid="{978C9E23-D4B0-11CE-BF2D-00AA003F40D0}" ax:persistence="persistStreamInit" r:id="rId1"/>
</file>

<file path=xl/activeX/activeX54.xml><?xml version="1.0" encoding="utf-8"?>
<ax:ocx xmlns:ax="http://schemas.microsoft.com/office/2006/activeX" xmlns:r="http://schemas.openxmlformats.org/officeDocument/2006/relationships" ax:classid="{978C9E23-D4B0-11CE-BF2D-00AA003F40D0}" ax:persistence="persistStreamInit" r:id="rId1"/>
</file>

<file path=xl/activeX/activeX55.xml><?xml version="1.0" encoding="utf-8"?>
<ax:ocx xmlns:ax="http://schemas.microsoft.com/office/2006/activeX" xmlns:r="http://schemas.openxmlformats.org/officeDocument/2006/relationships" ax:classid="{978C9E23-D4B0-11CE-BF2D-00AA003F40D0}" ax:persistence="persistStreamInit" r:id="rId1"/>
</file>

<file path=xl/activeX/activeX56.xml><?xml version="1.0" encoding="utf-8"?>
<ax:ocx xmlns:ax="http://schemas.microsoft.com/office/2006/activeX" xmlns:r="http://schemas.openxmlformats.org/officeDocument/2006/relationships" ax:classid="{978C9E23-D4B0-11CE-BF2D-00AA003F40D0}" ax:persistence="persistStreamInit" r:id="rId1"/>
</file>

<file path=xl/activeX/activeX57.xml><?xml version="1.0" encoding="utf-8"?>
<ax:ocx xmlns:ax="http://schemas.microsoft.com/office/2006/activeX" xmlns:r="http://schemas.openxmlformats.org/officeDocument/2006/relationships" ax:classid="{978C9E23-D4B0-11CE-BF2D-00AA003F40D0}" ax:persistence="persistStreamInit" r:id="rId1"/>
</file>

<file path=xl/activeX/activeX58.xml><?xml version="1.0" encoding="utf-8"?>
<ax:ocx xmlns:ax="http://schemas.microsoft.com/office/2006/activeX" xmlns:r="http://schemas.openxmlformats.org/officeDocument/2006/relationships" ax:classid="{978C9E23-D4B0-11CE-BF2D-00AA003F40D0}" ax:persistence="persistStreamInit" r:id="rId1"/>
</file>

<file path=xl/activeX/activeX59.xml><?xml version="1.0" encoding="utf-8"?>
<ax:ocx xmlns:ax="http://schemas.microsoft.com/office/2006/activeX" xmlns:r="http://schemas.openxmlformats.org/officeDocument/2006/relationships" ax:classid="{978C9E23-D4B0-11CE-BF2D-00AA003F40D0}" ax:persistence="persistStreamInit" r:id="rId1"/>
</file>

<file path=xl/activeX/activeX60.xml><?xml version="1.0" encoding="utf-8"?>
<ax:ocx xmlns:ax="http://schemas.microsoft.com/office/2006/activeX" xmlns:r="http://schemas.openxmlformats.org/officeDocument/2006/relationships" ax:classid="{978C9E23-D4B0-11CE-BF2D-00AA003F40D0}" ax:persistence="persistStreamInit" r:id="rId1"/>
</file>

<file path=xl/activeX/activeX61.xml><?xml version="1.0" encoding="utf-8"?>
<ax:ocx xmlns:ax="http://schemas.microsoft.com/office/2006/activeX" xmlns:r="http://schemas.openxmlformats.org/officeDocument/2006/relationships" ax:classid="{978C9E23-D4B0-11CE-BF2D-00AA003F40D0}"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978C9E23-D4B0-11CE-BF2D-00AA003F40D0}" ax:persistence="persistStreamInit" r:id="rId1"/>
</file>

<file path=xl/activeX/activeX64.xml><?xml version="1.0" encoding="utf-8"?>
<ax:ocx xmlns:ax="http://schemas.microsoft.com/office/2006/activeX" xmlns:r="http://schemas.openxmlformats.org/officeDocument/2006/relationships" ax:classid="{978C9E23-D4B0-11CE-BF2D-00AA003F40D0}" ax:persistence="persistStreamInit" r:id="rId1"/>
</file>

<file path=xl/activeX/activeX65.xml><?xml version="1.0" encoding="utf-8"?>
<ax:ocx xmlns:ax="http://schemas.microsoft.com/office/2006/activeX" xmlns:r="http://schemas.openxmlformats.org/officeDocument/2006/relationships" ax:classid="{978C9E23-D4B0-11CE-BF2D-00AA003F40D0}" ax:persistence="persistStreamInit" r:id="rId1"/>
</file>

<file path=xl/activeX/activeX66.xml><?xml version="1.0" encoding="utf-8"?>
<ax:ocx xmlns:ax="http://schemas.microsoft.com/office/2006/activeX" xmlns:r="http://schemas.openxmlformats.org/officeDocument/2006/relationships" ax:classid="{978C9E23-D4B0-11CE-BF2D-00AA003F40D0}"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978C9E23-D4B0-11CE-BF2D-00AA003F40D0}" ax:persistence="persistStreamInit" r:id="rId1"/>
</file>

<file path=xl/activeX/activeX69.xml><?xml version="1.0" encoding="utf-8"?>
<ax:ocx xmlns:ax="http://schemas.microsoft.com/office/2006/activeX" xmlns:r="http://schemas.openxmlformats.org/officeDocument/2006/relationships" ax:classid="{978C9E23-D4B0-11CE-BF2D-00AA003F40D0}" ax:persistence="persistStreamInit" r:id="rId1"/>
</file>

<file path=xl/activeX/activeX70.xml><?xml version="1.0" encoding="utf-8"?>
<ax:ocx xmlns:ax="http://schemas.microsoft.com/office/2006/activeX" xmlns:r="http://schemas.openxmlformats.org/officeDocument/2006/relationships" ax:classid="{978C9E23-D4B0-11CE-BF2D-00AA003F40D0}" ax:persistence="persistStreamInit" r:id="rId1"/>
</file>

<file path=xl/activeX/activeX71.xml><?xml version="1.0" encoding="utf-8"?>
<ax:ocx xmlns:ax="http://schemas.microsoft.com/office/2006/activeX" xmlns:r="http://schemas.openxmlformats.org/officeDocument/2006/relationships" ax:classid="{978C9E23-D4B0-11CE-BF2D-00AA003F40D0}"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978C9E23-D4B0-11CE-BF2D-00AA003F40D0}" ax:persistence="persistStreamInit" r:id="rId1"/>
</file>

<file path=xl/activeX/activeX74.xml><?xml version="1.0" encoding="utf-8"?>
<ax:ocx xmlns:ax="http://schemas.microsoft.com/office/2006/activeX" xmlns:r="http://schemas.openxmlformats.org/officeDocument/2006/relationships" ax:classid="{978C9E23-D4B0-11CE-BF2D-00AA003F40D0}" ax:persistence="persistStreamInit" r:id="rId1"/>
</file>

<file path=xl/activeX/activeX75.xml><?xml version="1.0" encoding="utf-8"?>
<ax:ocx xmlns:ax="http://schemas.microsoft.com/office/2006/activeX" xmlns:r="http://schemas.openxmlformats.org/officeDocument/2006/relationships" ax:classid="{978C9E23-D4B0-11CE-BF2D-00AA003F40D0}" ax:persistence="persistStreamInit" r:id="rId1"/>
</file>

<file path=xl/activeX/activeX76.xml><?xml version="1.0" encoding="utf-8"?>
<ax:ocx xmlns:ax="http://schemas.microsoft.com/office/2006/activeX" xmlns:r="http://schemas.openxmlformats.org/officeDocument/2006/relationships" ax:classid="{978C9E23-D4B0-11CE-BF2D-00AA003F40D0}" ax:persistence="persistStreamInit" r:id="rId1"/>
</file>

<file path=xl/activeX/activeX77.xml><?xml version="1.0" encoding="utf-8"?>
<ax:ocx xmlns:ax="http://schemas.microsoft.com/office/2006/activeX" xmlns:r="http://schemas.openxmlformats.org/officeDocument/2006/relationships" ax:classid="{978C9E23-D4B0-11CE-BF2D-00AA003F40D0}" ax:persistence="persistStreamInit" r:id="rId1"/>
</file>

<file path=xl/activeX/activeX78.xml><?xml version="1.0" encoding="utf-8"?>
<ax:ocx xmlns:ax="http://schemas.microsoft.com/office/2006/activeX" xmlns:r="http://schemas.openxmlformats.org/officeDocument/2006/relationships" ax:classid="{978C9E23-D4B0-11CE-BF2D-00AA003F40D0}" ax:persistence="persistStreamInit" r:id="rId1"/>
</file>

<file path=xl/activeX/activeX79.xml><?xml version="1.0" encoding="utf-8"?>
<ax:ocx xmlns:ax="http://schemas.microsoft.com/office/2006/activeX" xmlns:r="http://schemas.openxmlformats.org/officeDocument/2006/relationships" ax:classid="{978C9E23-D4B0-11CE-BF2D-00AA003F40D0}" ax:persistence="persistStreamInit" r:id="rId1"/>
</file>

<file path=xl/activeX/activeX80.xml><?xml version="1.0" encoding="utf-8"?>
<ax:ocx xmlns:ax="http://schemas.microsoft.com/office/2006/activeX" xmlns:r="http://schemas.openxmlformats.org/officeDocument/2006/relationships" ax:classid="{978C9E23-D4B0-11CE-BF2D-00AA003F40D0}"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978C9E23-D4B0-11CE-BF2D-00AA003F40D0}" ax:persistence="persistStreamInit" r:id="rId1"/>
</file>

<file path=xl/activeX/activeX83.xml><?xml version="1.0" encoding="utf-8"?>
<ax:ocx xmlns:ax="http://schemas.microsoft.com/office/2006/activeX" xmlns:r="http://schemas.openxmlformats.org/officeDocument/2006/relationships" ax:classid="{978C9E23-D4B0-11CE-BF2D-00AA003F40D0}" ax:persistence="persistStreamInit" r:id="rId1"/>
</file>

<file path=xl/activeX/activeX84.xml><?xml version="1.0" encoding="utf-8"?>
<ax:ocx xmlns:ax="http://schemas.microsoft.com/office/2006/activeX" xmlns:r="http://schemas.openxmlformats.org/officeDocument/2006/relationships" ax:classid="{978C9E23-D4B0-11CE-BF2D-00AA003F40D0}" ax:persistence="persistStreamInit" r:id="rId1"/>
</file>

<file path=xl/activeX/activeX85.xml><?xml version="1.0" encoding="utf-8"?>
<ax:ocx xmlns:ax="http://schemas.microsoft.com/office/2006/activeX" xmlns:r="http://schemas.openxmlformats.org/officeDocument/2006/relationships" ax:classid="{978C9E23-D4B0-11CE-BF2D-00AA003F40D0}" ax:persistence="persistStreamInit" r:id="rId1"/>
</file>

<file path=xl/activeX/activeX86.xml><?xml version="1.0" encoding="utf-8"?>
<ax:ocx xmlns:ax="http://schemas.microsoft.com/office/2006/activeX" xmlns:r="http://schemas.openxmlformats.org/officeDocument/2006/relationships" ax:classid="{978C9E23-D4B0-11CE-BF2D-00AA003F40D0}" ax:persistence="persistStreamInit" r:id="rId1"/>
</file>

<file path=xl/activeX/activeX87.xml><?xml version="1.0" encoding="utf-8"?>
<ax:ocx xmlns:ax="http://schemas.microsoft.com/office/2006/activeX" xmlns:r="http://schemas.openxmlformats.org/officeDocument/2006/relationships" ax:classid="{978C9E23-D4B0-11CE-BF2D-00AA003F40D0}" ax:persistence="persistStreamInit" r:id="rId1"/>
</file>

<file path=xl/activeX/activeX88.xml><?xml version="1.0" encoding="utf-8"?>
<ax:ocx xmlns:ax="http://schemas.microsoft.com/office/2006/activeX" xmlns:r="http://schemas.openxmlformats.org/officeDocument/2006/relationships" ax:classid="{978C9E23-D4B0-11CE-BF2D-00AA003F40D0}" ax:persistence="persistStreamInit" r:id="rId1"/>
</file>

<file path=xl/activeX/activeX89.xml><?xml version="1.0" encoding="utf-8"?>
<ax:ocx xmlns:ax="http://schemas.microsoft.com/office/2006/activeX" xmlns:r="http://schemas.openxmlformats.org/officeDocument/2006/relationships" ax:classid="{978C9E23-D4B0-11CE-BF2D-00AA003F40D0}"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978C9E23-D4B0-11CE-BF2D-00AA003F40D0}" ax:persistence="persistStreamInit" r:id="rId1"/>
</file>

<file path=xl/activeX/activeX93.xml><?xml version="1.0" encoding="utf-8"?>
<ax:ocx xmlns:ax="http://schemas.microsoft.com/office/2006/activeX" xmlns:r="http://schemas.openxmlformats.org/officeDocument/2006/relationships" ax:classid="{978C9E23-D4B0-11CE-BF2D-00AA003F40D0}" ax:persistence="persistStreamInit" r:id="rId1"/>
</file>

<file path=xl/activeX/activeX94.xml><?xml version="1.0" encoding="utf-8"?>
<ax:ocx xmlns:ax="http://schemas.microsoft.com/office/2006/activeX" xmlns:r="http://schemas.openxmlformats.org/officeDocument/2006/relationships" ax:classid="{978C9E23-D4B0-11CE-BF2D-00AA003F40D0}" ax:persistence="persistStreamInit" r:id="rId1"/>
</file>

<file path=xl/activeX/activeX95.xml><?xml version="1.0" encoding="utf-8"?>
<ax:ocx xmlns:ax="http://schemas.microsoft.com/office/2006/activeX" xmlns:r="http://schemas.openxmlformats.org/officeDocument/2006/relationships" ax:classid="{978C9E23-D4B0-11CE-BF2D-00AA003F40D0}"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978C9E23-D4B0-11CE-BF2D-00AA003F40D0}" ax:persistence="persistStreamInit" r:id="rId1"/>
</file>

<file path=xl/activeX/activeX99.xml><?xml version="1.0" encoding="utf-8"?>
<ax:ocx xmlns:ax="http://schemas.microsoft.com/office/2006/activeX" xmlns:r="http://schemas.openxmlformats.org/officeDocument/2006/relationships" ax:classid="{978C9E23-D4B0-11CE-BF2D-00AA003F40D0}" ax:persistence="persistStreamInit" r:id="rId1"/>
</file>

<file path=xl/activeX/activeX100.xml><?xml version="1.0" encoding="utf-8"?>
<ax:ocx xmlns:ax="http://schemas.microsoft.com/office/2006/activeX" xmlns:r="http://schemas.openxmlformats.org/officeDocument/2006/relationships" ax:classid="{978C9E23-D4B0-11CE-BF2D-00AA003F40D0}" ax:persistence="persistStreamInit" r:id="rId1"/>
</file>

<file path=xl/activeX/activeX101.xml><?xml version="1.0" encoding="utf-8"?>
<ax:ocx xmlns:ax="http://schemas.microsoft.com/office/2006/activeX" xmlns:r="http://schemas.openxmlformats.org/officeDocument/2006/relationships" ax:classid="{978C9E23-D4B0-11CE-BF2D-00AA003F40D0}"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978C9E23-D4B0-11CE-BF2D-00AA003F40D0}" ax:persistence="persistStreamInit" r:id="rId1"/>
</file>

<file path=xl/activeX/activeX104.xml><?xml version="1.0" encoding="utf-8"?>
<ax:ocx xmlns:ax="http://schemas.microsoft.com/office/2006/activeX" xmlns:r="http://schemas.openxmlformats.org/officeDocument/2006/relationships" ax:classid="{978C9E23-D4B0-11CE-BF2D-00AA003F40D0}" ax:persistence="persistStreamInit" r:id="rId1"/>
</file>

<file path=xl/activeX/activeX105.xml><?xml version="1.0" encoding="utf-8"?>
<ax:ocx xmlns:ax="http://schemas.microsoft.com/office/2006/activeX" xmlns:r="http://schemas.openxmlformats.org/officeDocument/2006/relationships" ax:classid="{978C9E23-D4B0-11CE-BF2D-00AA003F40D0}" ax:persistence="persistStreamInit" r:id="rId1"/>
</file>

<file path=xl/activeX/activeX106.xml><?xml version="1.0" encoding="utf-8"?>
<ax:ocx xmlns:ax="http://schemas.microsoft.com/office/2006/activeX" xmlns:r="http://schemas.openxmlformats.org/officeDocument/2006/relationships" ax:classid="{978C9E23-D4B0-11CE-BF2D-00AA003F40D0}"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978C9E23-D4B0-11CE-BF2D-00AA003F40D0}" ax:persistence="persistStreamInit" r:id="rId1"/>
</file>

<file path=xl/activeX/activeX109.xml><?xml version="1.0" encoding="utf-8"?>
<ax:ocx xmlns:ax="http://schemas.microsoft.com/office/2006/activeX" xmlns:r="http://schemas.openxmlformats.org/officeDocument/2006/relationships" ax:classid="{978C9E23-D4B0-11CE-BF2D-00AA003F40D0}" ax:persistence="persistStreamInit" r:id="rId1"/>
</file>

<file path=xl/activeX/activeX110.xml><?xml version="1.0" encoding="utf-8"?>
<ax:ocx xmlns:ax="http://schemas.microsoft.com/office/2006/activeX" xmlns:r="http://schemas.openxmlformats.org/officeDocument/2006/relationships" ax:classid="{978C9E23-D4B0-11CE-BF2D-00AA003F40D0}" ax:persistence="persistStreamInit" r:id="rId1"/>
</file>

<file path=xl/activeX/activeX111.xml><?xml version="1.0" encoding="utf-8"?>
<ax:ocx xmlns:ax="http://schemas.microsoft.com/office/2006/activeX" xmlns:r="http://schemas.openxmlformats.org/officeDocument/2006/relationships" ax:classid="{978C9E23-D4B0-11CE-BF2D-00AA003F40D0}" ax:persistence="persistStreamInit" r:id="rId1"/>
</file>

<file path=xl/activeX/activeX112.xml><?xml version="1.0" encoding="utf-8"?>
<ax:ocx xmlns:ax="http://schemas.microsoft.com/office/2006/activeX" xmlns:r="http://schemas.openxmlformats.org/officeDocument/2006/relationships" ax:classid="{978C9E23-D4B0-11CE-BF2D-00AA003F40D0}" ax:persistence="persistStreamInit" r:id="rId1"/>
</file>

<file path=xl/activeX/activeX113.xml><?xml version="1.0" encoding="utf-8"?>
<ax:ocx xmlns:ax="http://schemas.microsoft.com/office/2006/activeX" xmlns:r="http://schemas.openxmlformats.org/officeDocument/2006/relationships" ax:classid="{978C9E23-D4B0-11CE-BF2D-00AA003F40D0}" ax:persistence="persistStreamInit" r:id="rId1"/>
</file>

<file path=xl/activeX/activeX114.xml><?xml version="1.0" encoding="utf-8"?>
<ax:ocx xmlns:ax="http://schemas.microsoft.com/office/2006/activeX" xmlns:r="http://schemas.openxmlformats.org/officeDocument/2006/relationships" ax:classid="{978C9E23-D4B0-11CE-BF2D-00AA003F40D0}" ax:persistence="persistStreamInit" r:id="rId1"/>
</file>

<file path=xl/activeX/activeX115.xml><?xml version="1.0" encoding="utf-8"?>
<ax:ocx xmlns:ax="http://schemas.microsoft.com/office/2006/activeX" xmlns:r="http://schemas.openxmlformats.org/officeDocument/2006/relationships" ax:classid="{978C9E23-D4B0-11CE-BF2D-00AA003F40D0}"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978C9E23-D4B0-11CE-BF2D-00AA003F40D0}" ax:persistence="persistStreamInit" r:id="rId1"/>
</file>

<file path=xl/activeX/activeX119.xml><?xml version="1.0" encoding="utf-8"?>
<ax:ocx xmlns:ax="http://schemas.microsoft.com/office/2006/activeX" xmlns:r="http://schemas.openxmlformats.org/officeDocument/2006/relationships" ax:classid="{978C9E23-D4B0-11CE-BF2D-00AA003F40D0}" ax:persistence="persistStreamInit" r:id="rId1"/>
</file>

<file path=xl/activeX/activeX120.xml><?xml version="1.0" encoding="utf-8"?>
<ax:ocx xmlns:ax="http://schemas.microsoft.com/office/2006/activeX" xmlns:r="http://schemas.openxmlformats.org/officeDocument/2006/relationships" ax:classid="{978C9E23-D4B0-11CE-BF2D-00AA003F40D0}" ax:persistence="persistStreamInit" r:id="rId1"/>
</file>

<file path=xl/activeX/activeX121.xml><?xml version="1.0" encoding="utf-8"?>
<ax:ocx xmlns:ax="http://schemas.microsoft.com/office/2006/activeX" xmlns:r="http://schemas.openxmlformats.org/officeDocument/2006/relationships" ax:classid="{978C9E23-D4B0-11CE-BF2D-00AA003F40D0}" ax:persistence="persistStreamInit" r:id="rId1"/>
</file>

<file path=xl/activeX/activeX122.xml><?xml version="1.0" encoding="utf-8"?>
<ax:ocx xmlns:ax="http://schemas.microsoft.com/office/2006/activeX" xmlns:r="http://schemas.openxmlformats.org/officeDocument/2006/relationships" ax:classid="{978C9E23-D4B0-11CE-BF2D-00AA003F40D0}" ax:persistence="persistStreamInit" r:id="rId1"/>
</file>

<file path=xl/activeX/activeX123.xml><?xml version="1.0" encoding="utf-8"?>
<ax:ocx xmlns:ax="http://schemas.microsoft.com/office/2006/activeX" xmlns:r="http://schemas.openxmlformats.org/officeDocument/2006/relationships" ax:classid="{978C9E23-D4B0-11CE-BF2D-00AA003F40D0}" ax:persistence="persistStreamInit" r:id="rId1"/>
</file>

<file path=xl/activeX/activeX124.xml><?xml version="1.0" encoding="utf-8"?>
<ax:ocx xmlns:ax="http://schemas.microsoft.com/office/2006/activeX" xmlns:r="http://schemas.openxmlformats.org/officeDocument/2006/relationships" ax:classid="{978C9E23-D4B0-11CE-BF2D-00AA003F40D0}" ax:persistence="persistStreamInit" r:id="rId1"/>
</file>

<file path=xl/activeX/activeX125.xml><?xml version="1.0" encoding="utf-8"?>
<ax:ocx xmlns:ax="http://schemas.microsoft.com/office/2006/activeX" xmlns:r="http://schemas.openxmlformats.org/officeDocument/2006/relationships" ax:classid="{978C9E23-D4B0-11CE-BF2D-00AA003F40D0}"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978C9E23-D4B0-11CE-BF2D-00AA003F40D0}" ax:persistence="persistStreamInit" r:id="rId1"/>
</file>

<file path=xl/activeX/activeX128.xml><?xml version="1.0" encoding="utf-8"?>
<ax:ocx xmlns:ax="http://schemas.microsoft.com/office/2006/activeX" xmlns:r="http://schemas.openxmlformats.org/officeDocument/2006/relationships" ax:classid="{978C9E23-D4B0-11CE-BF2D-00AA003F40D0}" ax:persistence="persistStreamInit" r:id="rId1"/>
</file>

<file path=xl/activeX/activeX129.xml><?xml version="1.0" encoding="utf-8"?>
<ax:ocx xmlns:ax="http://schemas.microsoft.com/office/2006/activeX" xmlns:r="http://schemas.openxmlformats.org/officeDocument/2006/relationships" ax:classid="{978C9E23-D4B0-11CE-BF2D-00AA003F40D0}" ax:persistence="persistStreamInit" r:id="rId1"/>
</file>

<file path=xl/activeX/activeX130.xml><?xml version="1.0" encoding="utf-8"?>
<ax:ocx xmlns:ax="http://schemas.microsoft.com/office/2006/activeX" xmlns:r="http://schemas.openxmlformats.org/officeDocument/2006/relationships" ax:classid="{978C9E23-D4B0-11CE-BF2D-00AA003F40D0}" ax:persistence="persistStreamInit" r:id="rId1"/>
</file>

<file path=xl/activeX/activeX131.xml><?xml version="1.0" encoding="utf-8"?>
<ax:ocx xmlns:ax="http://schemas.microsoft.com/office/2006/activeX" xmlns:r="http://schemas.openxmlformats.org/officeDocument/2006/relationships" ax:classid="{978C9E23-D4B0-11CE-BF2D-00AA003F40D0}" ax:persistence="persistStreamInit" r:id="rId1"/>
</file>

<file path=xl/activeX/activeX132.xml><?xml version="1.0" encoding="utf-8"?>
<ax:ocx xmlns:ax="http://schemas.microsoft.com/office/2006/activeX" xmlns:r="http://schemas.openxmlformats.org/officeDocument/2006/relationships" ax:classid="{978C9E23-D4B0-11CE-BF2D-00AA003F40D0}" ax:persistence="persistStreamInit" r:id="rId1"/>
</file>

<file path=xl/activeX/activeX133.xml><?xml version="1.0" encoding="utf-8"?>
<ax:ocx xmlns:ax="http://schemas.microsoft.com/office/2006/activeX" xmlns:r="http://schemas.openxmlformats.org/officeDocument/2006/relationships" ax:classid="{978C9E23-D4B0-11CE-BF2D-00AA003F40D0}" ax:persistence="persistStreamInit" r:id="rId1"/>
</file>

<file path=xl/activeX/activeX134.xml><?xml version="1.0" encoding="utf-8"?>
<ax:ocx xmlns:ax="http://schemas.microsoft.com/office/2006/activeX" xmlns:r="http://schemas.openxmlformats.org/officeDocument/2006/relationships" ax:classid="{978C9E23-D4B0-11CE-BF2D-00AA003F40D0}"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978C9E23-D4B0-11CE-BF2D-00AA003F40D0}" ax:persistence="persistStreamInit" r:id="rId1"/>
</file>

<file path=xl/activeX/activeX137.xml><?xml version="1.0" encoding="utf-8"?>
<ax:ocx xmlns:ax="http://schemas.microsoft.com/office/2006/activeX" xmlns:r="http://schemas.openxmlformats.org/officeDocument/2006/relationships" ax:classid="{978C9E23-D4B0-11CE-BF2D-00AA003F40D0}" ax:persistence="persistStreamInit" r:id="rId1"/>
</file>

<file path=xl/activeX/activeX138.xml><?xml version="1.0" encoding="utf-8"?>
<ax:ocx xmlns:ax="http://schemas.microsoft.com/office/2006/activeX" xmlns:r="http://schemas.openxmlformats.org/officeDocument/2006/relationships" ax:classid="{978C9E23-D4B0-11CE-BF2D-00AA003F40D0}" ax:persistence="persistStreamInit" r:id="rId1"/>
</file>

<file path=xl/activeX/activeX139.xml><?xml version="1.0" encoding="utf-8"?>
<ax:ocx xmlns:ax="http://schemas.microsoft.com/office/2006/activeX" xmlns:r="http://schemas.openxmlformats.org/officeDocument/2006/relationships" ax:classid="{978C9E23-D4B0-11CE-BF2D-00AA003F40D0}"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978C9E23-D4B0-11CE-BF2D-00AA003F40D0}" ax:persistence="persistStreamInit" r:id="rId1"/>
</file>

<file path=xl/activeX/activeX142.xml><?xml version="1.0" encoding="utf-8"?>
<ax:ocx xmlns:ax="http://schemas.microsoft.com/office/2006/activeX" xmlns:r="http://schemas.openxmlformats.org/officeDocument/2006/relationships" ax:classid="{978C9E23-D4B0-11CE-BF2D-00AA003F40D0}" ax:persistence="persistStreamInit" r:id="rId1"/>
</file>

<file path=xl/activeX/activeX143.xml><?xml version="1.0" encoding="utf-8"?>
<ax:ocx xmlns:ax="http://schemas.microsoft.com/office/2006/activeX" xmlns:r="http://schemas.openxmlformats.org/officeDocument/2006/relationships" ax:classid="{978C9E23-D4B0-11CE-BF2D-00AA003F40D0}" ax:persistence="persistStreamInit" r:id="rId1"/>
</file>

<file path=xl/activeX/activeX144.xml><?xml version="1.0" encoding="utf-8"?>
<ax:ocx xmlns:ax="http://schemas.microsoft.com/office/2006/activeX" xmlns:r="http://schemas.openxmlformats.org/officeDocument/2006/relationships" ax:classid="{978C9E23-D4B0-11CE-BF2D-00AA003F40D0}"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978C9E23-D4B0-11CE-BF2D-00AA003F40D0}" ax:persistence="persistStreamInit" r:id="rId1"/>
</file>

<file path=xl/activeX/activeX148.xml><?xml version="1.0" encoding="utf-8"?>
<ax:ocx xmlns:ax="http://schemas.microsoft.com/office/2006/activeX" xmlns:r="http://schemas.openxmlformats.org/officeDocument/2006/relationships" ax:classid="{978C9E23-D4B0-11CE-BF2D-00AA003F40D0}" ax:persistence="persistStreamInit" r:id="rId1"/>
</file>

<file path=xl/activeX/activeX149.xml><?xml version="1.0" encoding="utf-8"?>
<ax:ocx xmlns:ax="http://schemas.microsoft.com/office/2006/activeX" xmlns:r="http://schemas.openxmlformats.org/officeDocument/2006/relationships" ax:classid="{978C9E23-D4B0-11CE-BF2D-00AA003F40D0}" ax:persistence="persistStreamInit" r:id="rId1"/>
</file>

<file path=xl/activeX/activeX150.xml><?xml version="1.0" encoding="utf-8"?>
<ax:ocx xmlns:ax="http://schemas.microsoft.com/office/2006/activeX" xmlns:r="http://schemas.openxmlformats.org/officeDocument/2006/relationships" ax:classid="{978C9E23-D4B0-11CE-BF2D-00AA003F40D0}" ax:persistence="persistStreamInit" r:id="rId1"/>
</file>

<file path=xl/activeX/activeX151.xml><?xml version="1.0" encoding="utf-8"?>
<ax:ocx xmlns:ax="http://schemas.microsoft.com/office/2006/activeX" xmlns:r="http://schemas.openxmlformats.org/officeDocument/2006/relationships" ax:classid="{978C9E23-D4B0-11CE-BF2D-00AA003F40D0}" ax:persistence="persistStreamInit" r:id="rId1"/>
</file>

<file path=xl/activeX/activeX152.xml><?xml version="1.0" encoding="utf-8"?>
<ax:ocx xmlns:ax="http://schemas.microsoft.com/office/2006/activeX" xmlns:r="http://schemas.openxmlformats.org/officeDocument/2006/relationships" ax:classid="{978C9E23-D4B0-11CE-BF2D-00AA003F40D0}" ax:persistence="persistStreamInit" r:id="rId1"/>
</file>

<file path=xl/activeX/activeX153.xml><?xml version="1.0" encoding="utf-8"?>
<ax:ocx xmlns:ax="http://schemas.microsoft.com/office/2006/activeX" xmlns:r="http://schemas.openxmlformats.org/officeDocument/2006/relationships" ax:classid="{978C9E23-D4B0-11CE-BF2D-00AA003F40D0}" ax:persistence="persistStreamInit" r:id="rId1"/>
</file>

<file path=xl/activeX/activeX154.xml><?xml version="1.0" encoding="utf-8"?>
<ax:ocx xmlns:ax="http://schemas.microsoft.com/office/2006/activeX" xmlns:r="http://schemas.openxmlformats.org/officeDocument/2006/relationships" ax:classid="{978C9E23-D4B0-11CE-BF2D-00AA003F40D0}" ax:persistence="persistStreamInit" r:id="rId1"/>
</file>

<file path=xl/activeX/activeX155.xml><?xml version="1.0" encoding="utf-8"?>
<ax:ocx xmlns:ax="http://schemas.microsoft.com/office/2006/activeX" xmlns:r="http://schemas.openxmlformats.org/officeDocument/2006/relationships" ax:classid="{978C9E23-D4B0-11CE-BF2D-00AA003F40D0}" ax:persistence="persistStreamInit" r:id="rId1"/>
</file>

<file path=xl/activeX/activeX156.xml><?xml version="1.0" encoding="utf-8"?>
<ax:ocx xmlns:ax="http://schemas.microsoft.com/office/2006/activeX" xmlns:r="http://schemas.openxmlformats.org/officeDocument/2006/relationships" ax:classid="{978C9E23-D4B0-11CE-BF2D-00AA003F40D0}" ax:persistence="persistStreamInit" r:id="rId1"/>
</file>

<file path=xl/activeX/activeX157.xml><?xml version="1.0" encoding="utf-8"?>
<ax:ocx xmlns:ax="http://schemas.microsoft.com/office/2006/activeX" xmlns:r="http://schemas.openxmlformats.org/officeDocument/2006/relationships" ax:classid="{978C9E23-D4B0-11CE-BF2D-00AA003F40D0}" ax:persistence="persistStreamInit" r:id="rId1"/>
</file>

<file path=xl/activeX/activeX158.xml><?xml version="1.0" encoding="utf-8"?>
<ax:ocx xmlns:ax="http://schemas.microsoft.com/office/2006/activeX" xmlns:r="http://schemas.openxmlformats.org/officeDocument/2006/relationships" ax:classid="{978C9E23-D4B0-11CE-BF2D-00AA003F40D0}"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978C9E23-D4B0-11CE-BF2D-00AA003F40D0}" ax:persistence="persistStreamInit" r:id="rId1"/>
</file>

<file path=xl/activeX/activeX161.xml><?xml version="1.0" encoding="utf-8"?>
<ax:ocx xmlns:ax="http://schemas.microsoft.com/office/2006/activeX" xmlns:r="http://schemas.openxmlformats.org/officeDocument/2006/relationships" ax:classid="{978C9E23-D4B0-11CE-BF2D-00AA003F40D0}" ax:persistence="persistStreamInit" r:id="rId1"/>
</file>

<file path=xl/activeX/activeX162.xml><?xml version="1.0" encoding="utf-8"?>
<ax:ocx xmlns:ax="http://schemas.microsoft.com/office/2006/activeX" xmlns:r="http://schemas.openxmlformats.org/officeDocument/2006/relationships" ax:classid="{978C9E23-D4B0-11CE-BF2D-00AA003F40D0}" ax:persistence="persistStreamInit" r:id="rId1"/>
</file>

<file path=xl/activeX/activeX163.xml><?xml version="1.0" encoding="utf-8"?>
<ax:ocx xmlns:ax="http://schemas.microsoft.com/office/2006/activeX" xmlns:r="http://schemas.openxmlformats.org/officeDocument/2006/relationships" ax:classid="{978C9E23-D4B0-11CE-BF2D-00AA003F40D0}" ax:persistence="persistStreamInit" r:id="rId1"/>
</file>

<file path=xl/activeX/activeX164.xml><?xml version="1.0" encoding="utf-8"?>
<ax:ocx xmlns:ax="http://schemas.microsoft.com/office/2006/activeX" xmlns:r="http://schemas.openxmlformats.org/officeDocument/2006/relationships" ax:classid="{978C9E23-D4B0-11CE-BF2D-00AA003F40D0}" ax:persistence="persistStreamInit" r:id="rId1"/>
</file>

<file path=xl/activeX/activeX165.xml><?xml version="1.0" encoding="utf-8"?>
<ax:ocx xmlns:ax="http://schemas.microsoft.com/office/2006/activeX" xmlns:r="http://schemas.openxmlformats.org/officeDocument/2006/relationships" ax:classid="{978C9E23-D4B0-11CE-BF2D-00AA003F40D0}" ax:persistence="persistStreamInit" r:id="rId1"/>
</file>

<file path=xl/activeX/activeX166.xml><?xml version="1.0" encoding="utf-8"?>
<ax:ocx xmlns:ax="http://schemas.microsoft.com/office/2006/activeX" xmlns:r="http://schemas.openxmlformats.org/officeDocument/2006/relationships" ax:classid="{978C9E23-D4B0-11CE-BF2D-00AA003F40D0}" ax:persistence="persistStreamInit" r:id="rId1"/>
</file>

<file path=xl/activeX/activeX167.xml><?xml version="1.0" encoding="utf-8"?>
<ax:ocx xmlns:ax="http://schemas.microsoft.com/office/2006/activeX" xmlns:r="http://schemas.openxmlformats.org/officeDocument/2006/relationships" ax:classid="{978C9E23-D4B0-11CE-BF2D-00AA003F40D0}"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978C9E23-D4B0-11CE-BF2D-00AA003F40D0}" ax:persistence="persistStreamInit" r:id="rId1"/>
</file>

<file path=xl/activeX/activeX170.xml><?xml version="1.0" encoding="utf-8"?>
<ax:ocx xmlns:ax="http://schemas.microsoft.com/office/2006/activeX" xmlns:r="http://schemas.openxmlformats.org/officeDocument/2006/relationships" ax:classid="{978C9E23-D4B0-11CE-BF2D-00AA003F40D0}" ax:persistence="persistStreamInit" r:id="rId1"/>
</file>

<file path=xl/activeX/activeX171.xml><?xml version="1.0" encoding="utf-8"?>
<ax:ocx xmlns:ax="http://schemas.microsoft.com/office/2006/activeX" xmlns:r="http://schemas.openxmlformats.org/officeDocument/2006/relationships" ax:classid="{978C9E23-D4B0-11CE-BF2D-00AA003F40D0}" ax:persistence="persistStreamInit" r:id="rId1"/>
</file>

<file path=xl/activeX/activeX172.xml><?xml version="1.0" encoding="utf-8"?>
<ax:ocx xmlns:ax="http://schemas.microsoft.com/office/2006/activeX" xmlns:r="http://schemas.openxmlformats.org/officeDocument/2006/relationships" ax:classid="{978C9E23-D4B0-11CE-BF2D-00AA003F40D0}"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978C9E23-D4B0-11CE-BF2D-00AA003F40D0}" ax:persistence="persistStreamInit" r:id="rId1"/>
</file>

<file path=xl/activeX/activeX176.xml><?xml version="1.0" encoding="utf-8"?>
<ax:ocx xmlns:ax="http://schemas.microsoft.com/office/2006/activeX" xmlns:r="http://schemas.openxmlformats.org/officeDocument/2006/relationships" ax:classid="{978C9E23-D4B0-11CE-BF2D-00AA003F40D0}" ax:persistence="persistStreamInit" r:id="rId1"/>
</file>

<file path=xl/activeX/activeX177.xml><?xml version="1.0" encoding="utf-8"?>
<ax:ocx xmlns:ax="http://schemas.microsoft.com/office/2006/activeX" xmlns:r="http://schemas.openxmlformats.org/officeDocument/2006/relationships" ax:classid="{978C9E23-D4B0-11CE-BF2D-00AA003F40D0}" ax:persistence="persistStreamInit" r:id="rId1"/>
</file>

<file path=xl/activeX/activeX178.xml><?xml version="1.0" encoding="utf-8"?>
<ax:ocx xmlns:ax="http://schemas.microsoft.com/office/2006/activeX" xmlns:r="http://schemas.openxmlformats.org/officeDocument/2006/relationships" ax:classid="{978C9E23-D4B0-11CE-BF2D-00AA003F40D0}"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978C9E23-D4B0-11CE-BF2D-00AA003F40D0}" ax:persistence="persistStreamInit" r:id="rId1"/>
</file>

<file path=xl/activeX/activeX181.xml><?xml version="1.0" encoding="utf-8"?>
<ax:ocx xmlns:ax="http://schemas.microsoft.com/office/2006/activeX" xmlns:r="http://schemas.openxmlformats.org/officeDocument/2006/relationships" ax:classid="{978C9E23-D4B0-11CE-BF2D-00AA003F40D0}" ax:persistence="persistStreamInit" r:id="rId1"/>
</file>

<file path=xl/activeX/activeX182.xml><?xml version="1.0" encoding="utf-8"?>
<ax:ocx xmlns:ax="http://schemas.microsoft.com/office/2006/activeX" xmlns:r="http://schemas.openxmlformats.org/officeDocument/2006/relationships" ax:classid="{978C9E23-D4B0-11CE-BF2D-00AA003F40D0}" ax:persistence="persistStreamInit" r:id="rId1"/>
</file>

<file path=xl/activeX/activeX183.xml><?xml version="1.0" encoding="utf-8"?>
<ax:ocx xmlns:ax="http://schemas.microsoft.com/office/2006/activeX" xmlns:r="http://schemas.openxmlformats.org/officeDocument/2006/relationships" ax:classid="{978C9E23-D4B0-11CE-BF2D-00AA003F40D0}"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978C9E23-D4B0-11CE-BF2D-00AA003F40D0}" ax:persistence="persistStreamInit" r:id="rId1"/>
</file>

<file path=xl/activeX/activeX186.xml><?xml version="1.0" encoding="utf-8"?>
<ax:ocx xmlns:ax="http://schemas.microsoft.com/office/2006/activeX" xmlns:r="http://schemas.openxmlformats.org/officeDocument/2006/relationships" ax:classid="{978C9E23-D4B0-11CE-BF2D-00AA003F40D0}" ax:persistence="persistStreamInit" r:id="rId1"/>
</file>

<file path=xl/activeX/activeX187.xml><?xml version="1.0" encoding="utf-8"?>
<ax:ocx xmlns:ax="http://schemas.microsoft.com/office/2006/activeX" xmlns:r="http://schemas.openxmlformats.org/officeDocument/2006/relationships" ax:classid="{978C9E23-D4B0-11CE-BF2D-00AA003F40D0}" ax:persistence="persistStreamInit" r:id="rId1"/>
</file>

<file path=xl/activeX/activeX188.xml><?xml version="1.0" encoding="utf-8"?>
<ax:ocx xmlns:ax="http://schemas.microsoft.com/office/2006/activeX" xmlns:r="http://schemas.openxmlformats.org/officeDocument/2006/relationships" ax:classid="{978C9E23-D4B0-11CE-BF2D-00AA003F40D0}"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978C9E23-D4B0-11CE-BF2D-00AA003F40D0}" ax:persistence="persistStreamInit" r:id="rId1"/>
</file>

<file path=xl/activeX/activeX191.xml><?xml version="1.0" encoding="utf-8"?>
<ax:ocx xmlns:ax="http://schemas.microsoft.com/office/2006/activeX" xmlns:r="http://schemas.openxmlformats.org/officeDocument/2006/relationships" ax:classid="{978C9E23-D4B0-11CE-BF2D-00AA003F40D0}" ax:persistence="persistStreamInit" r:id="rId1"/>
</file>

<file path=xl/activeX/activeX192.xml><?xml version="1.0" encoding="utf-8"?>
<ax:ocx xmlns:ax="http://schemas.microsoft.com/office/2006/activeX" xmlns:r="http://schemas.openxmlformats.org/officeDocument/2006/relationships" ax:classid="{978C9E23-D4B0-11CE-BF2D-00AA003F40D0}" ax:persistence="persistStreamInit" r:id="rId1"/>
</file>

<file path=xl/activeX/activeX193.xml><?xml version="1.0" encoding="utf-8"?>
<ax:ocx xmlns:ax="http://schemas.microsoft.com/office/2006/activeX" xmlns:r="http://schemas.openxmlformats.org/officeDocument/2006/relationships" ax:classid="{978C9E23-D4B0-11CE-BF2D-00AA003F40D0}" ax:persistence="persistStreamInit" r:id="rId1"/>
</file>

<file path=xl/activeX/activeX194.xml><?xml version="1.0" encoding="utf-8"?>
<ax:ocx xmlns:ax="http://schemas.microsoft.com/office/2006/activeX" xmlns:r="http://schemas.openxmlformats.org/officeDocument/2006/relationships" ax:classid="{8BD21D60-EC42-11CE-9E0D-00AA006002F3}" ax:persistence="persistStreamInit" r:id="rId1"/>
</file>

<file path=xl/activeX/activeX195.xml><?xml version="1.0" encoding="utf-8"?>
<ax:ocx xmlns:ax="http://schemas.microsoft.com/office/2006/activeX" xmlns:r="http://schemas.openxmlformats.org/officeDocument/2006/relationships" ax:classid="{978C9E23-D4B0-11CE-BF2D-00AA003F40D0}" ax:persistence="persistStreamInit" r:id="rId1"/>
</file>

<file path=xl/activeX/activeX196.xml><?xml version="1.0" encoding="utf-8"?>
<ax:ocx xmlns:ax="http://schemas.microsoft.com/office/2006/activeX" xmlns:r="http://schemas.openxmlformats.org/officeDocument/2006/relationships" ax:classid="{978C9E23-D4B0-11CE-BF2D-00AA003F40D0}" ax:persistence="persistStreamInit" r:id="rId1"/>
</file>

<file path=xl/activeX/activeX197.xml><?xml version="1.0" encoding="utf-8"?>
<ax:ocx xmlns:ax="http://schemas.microsoft.com/office/2006/activeX" xmlns:r="http://schemas.openxmlformats.org/officeDocument/2006/relationships" ax:classid="{978C9E23-D4B0-11CE-BF2D-00AA003F40D0}" ax:persistence="persistStreamInit" r:id="rId1"/>
</file>

<file path=xl/activeX/activeX198.xml><?xml version="1.0" encoding="utf-8"?>
<ax:ocx xmlns:ax="http://schemas.microsoft.com/office/2006/activeX" xmlns:r="http://schemas.openxmlformats.org/officeDocument/2006/relationships" ax:classid="{978C9E23-D4B0-11CE-BF2D-00AA003F40D0}"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978C9E23-D4B0-11CE-BF2D-00AA003F40D0}" ax:persistence="persistStreamInit" r:id="rId1"/>
</file>

<file path=xl/activeX/activeX201.xml><?xml version="1.0" encoding="utf-8"?>
<ax:ocx xmlns:ax="http://schemas.microsoft.com/office/2006/activeX" xmlns:r="http://schemas.openxmlformats.org/officeDocument/2006/relationships" ax:classid="{978C9E23-D4B0-11CE-BF2D-00AA003F40D0}" ax:persistence="persistStreamInit" r:id="rId1"/>
</file>

<file path=xl/activeX/activeX202.xml><?xml version="1.0" encoding="utf-8"?>
<ax:ocx xmlns:ax="http://schemas.microsoft.com/office/2006/activeX" xmlns:r="http://schemas.openxmlformats.org/officeDocument/2006/relationships" ax:classid="{978C9E23-D4B0-11CE-BF2D-00AA003F40D0}" ax:persistence="persistStreamInit" r:id="rId1"/>
</file>

<file path=xl/activeX/activeX203.xml><?xml version="1.0" encoding="utf-8"?>
<ax:ocx xmlns:ax="http://schemas.microsoft.com/office/2006/activeX" xmlns:r="http://schemas.openxmlformats.org/officeDocument/2006/relationships" ax:classid="{978C9E23-D4B0-11CE-BF2D-00AA003F40D0}"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978C9E23-D4B0-11CE-BF2D-00AA003F40D0}" ax:persistence="persistStreamInit" r:id="rId1"/>
</file>

<file path=xl/activeX/activeX206.xml><?xml version="1.0" encoding="utf-8"?>
<ax:ocx xmlns:ax="http://schemas.microsoft.com/office/2006/activeX" xmlns:r="http://schemas.openxmlformats.org/officeDocument/2006/relationships" ax:classid="{978C9E23-D4B0-11CE-BF2D-00AA003F40D0}" ax:persistence="persistStreamInit" r:id="rId1"/>
</file>

<file path=xl/activeX/activeX207.xml><?xml version="1.0" encoding="utf-8"?>
<ax:ocx xmlns:ax="http://schemas.microsoft.com/office/2006/activeX" xmlns:r="http://schemas.openxmlformats.org/officeDocument/2006/relationships" ax:classid="{978C9E23-D4B0-11CE-BF2D-00AA003F40D0}" ax:persistence="persistStreamInit" r:id="rId1"/>
</file>

<file path=xl/activeX/activeX208.xml><?xml version="1.0" encoding="utf-8"?>
<ax:ocx xmlns:ax="http://schemas.microsoft.com/office/2006/activeX" xmlns:r="http://schemas.openxmlformats.org/officeDocument/2006/relationships" ax:classid="{978C9E23-D4B0-11CE-BF2D-00AA003F40D0}"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60-EC42-11CE-9E0D-00AA006002F3}" ax:persistence="persistStreamInit" r:id="rId1"/>
</file>

<file path=xl/activeX/activeX211.xml><?xml version="1.0" encoding="utf-8"?>
<ax:ocx xmlns:ax="http://schemas.microsoft.com/office/2006/activeX" xmlns:r="http://schemas.openxmlformats.org/officeDocument/2006/relationships" ax:classid="{978C9E23-D4B0-11CE-BF2D-00AA003F40D0}" ax:persistence="persistStreamInit" r:id="rId1"/>
</file>

<file path=xl/activeX/activeX212.xml><?xml version="1.0" encoding="utf-8"?>
<ax:ocx xmlns:ax="http://schemas.microsoft.com/office/2006/activeX" xmlns:r="http://schemas.openxmlformats.org/officeDocument/2006/relationships" ax:classid="{978C9E23-D4B0-11CE-BF2D-00AA003F40D0}" ax:persistence="persistStreamInit" r:id="rId1"/>
</file>

<file path=xl/activeX/activeX213.xml><?xml version="1.0" encoding="utf-8"?>
<ax:ocx xmlns:ax="http://schemas.microsoft.com/office/2006/activeX" xmlns:r="http://schemas.openxmlformats.org/officeDocument/2006/relationships" ax:classid="{978C9E23-D4B0-11CE-BF2D-00AA003F40D0}" ax:persistence="persistStreamInit" r:id="rId1"/>
</file>

<file path=xl/activeX/activeX214.xml><?xml version="1.0" encoding="utf-8"?>
<ax:ocx xmlns:ax="http://schemas.microsoft.com/office/2006/activeX" xmlns:r="http://schemas.openxmlformats.org/officeDocument/2006/relationships" ax:classid="{978C9E23-D4B0-11CE-BF2D-00AA003F40D0}" ax:persistence="persistStreamInit" r:id="rId1"/>
</file>

<file path=xl/activeX/activeX215.xml><?xml version="1.0" encoding="utf-8"?>
<ax:ocx xmlns:ax="http://schemas.microsoft.com/office/2006/activeX" xmlns:r="http://schemas.openxmlformats.org/officeDocument/2006/relationships" ax:classid="{978C9E23-D4B0-11CE-BF2D-00AA003F40D0}" ax:persistence="persistStreamInit" r:id="rId1"/>
</file>

<file path=xl/activeX/activeX216.xml><?xml version="1.0" encoding="utf-8"?>
<ax:ocx xmlns:ax="http://schemas.microsoft.com/office/2006/activeX" xmlns:r="http://schemas.openxmlformats.org/officeDocument/2006/relationships" ax:classid="{978C9E23-D4B0-11CE-BF2D-00AA003F40D0}" ax:persistence="persistStreamInit" r:id="rId1"/>
</file>

<file path=xl/activeX/activeX217.xml><?xml version="1.0" encoding="utf-8"?>
<ax:ocx xmlns:ax="http://schemas.microsoft.com/office/2006/activeX" xmlns:r="http://schemas.openxmlformats.org/officeDocument/2006/relationships" ax:classid="{978C9E23-D4B0-11CE-BF2D-00AA003F40D0}" ax:persistence="persistStreamInit" r:id="rId1"/>
</file>

<file path=xl/activeX/activeX218.xml><?xml version="1.0" encoding="utf-8"?>
<ax:ocx xmlns:ax="http://schemas.microsoft.com/office/2006/activeX" xmlns:r="http://schemas.openxmlformats.org/officeDocument/2006/relationships" ax:classid="{978C9E23-D4B0-11CE-BF2D-00AA003F40D0}" ax:persistence="persistStreamInit" r:id="rId1"/>
</file>

<file path=xl/activeX/activeX219.xml><?xml version="1.0" encoding="utf-8"?>
<ax:ocx xmlns:ax="http://schemas.microsoft.com/office/2006/activeX" xmlns:r="http://schemas.openxmlformats.org/officeDocument/2006/relationships" ax:classid="{978C9E23-D4B0-11CE-BF2D-00AA003F40D0}" ax:persistence="persistStreamInit" r:id="rId1"/>
</file>

<file path=xl/activeX/activeX220.xml><?xml version="1.0" encoding="utf-8"?>
<ax:ocx xmlns:ax="http://schemas.microsoft.com/office/2006/activeX" xmlns:r="http://schemas.openxmlformats.org/officeDocument/2006/relationships" ax:classid="{978C9E23-D4B0-11CE-BF2D-00AA003F40D0}" ax:persistence="persistStreamInit" r:id="rId1"/>
</file>

<file path=xl/activeX/activeX221.xml><?xml version="1.0" encoding="utf-8"?>
<ax:ocx xmlns:ax="http://schemas.microsoft.com/office/2006/activeX" xmlns:r="http://schemas.openxmlformats.org/officeDocument/2006/relationships" ax:classid="{978C9E23-D4B0-11CE-BF2D-00AA003F40D0}" ax:persistence="persistStreamInit" r:id="rId1"/>
</file>

<file path=xl/activeX/activeX222.xml><?xml version="1.0" encoding="utf-8"?>
<ax:ocx xmlns:ax="http://schemas.microsoft.com/office/2006/activeX" xmlns:r="http://schemas.openxmlformats.org/officeDocument/2006/relationships" ax:classid="{978C9E23-D4B0-11CE-BF2D-00AA003F40D0}"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978C9E23-D4B0-11CE-BF2D-00AA003F40D0}" ax:persistence="persistStreamInit" r:id="rId1"/>
</file>

<file path=xl/activeX/activeX225.xml><?xml version="1.0" encoding="utf-8"?>
<ax:ocx xmlns:ax="http://schemas.microsoft.com/office/2006/activeX" xmlns:r="http://schemas.openxmlformats.org/officeDocument/2006/relationships" ax:classid="{978C9E23-D4B0-11CE-BF2D-00AA003F40D0}" ax:persistence="persistStreamInit" r:id="rId1"/>
</file>

<file path=xl/activeX/activeX226.xml><?xml version="1.0" encoding="utf-8"?>
<ax:ocx xmlns:ax="http://schemas.microsoft.com/office/2006/activeX" xmlns:r="http://schemas.openxmlformats.org/officeDocument/2006/relationships" ax:classid="{978C9E23-D4B0-11CE-BF2D-00AA003F40D0}" ax:persistence="persistStreamInit" r:id="rId1"/>
</file>

<file path=xl/activeX/activeX227.xml><?xml version="1.0" encoding="utf-8"?>
<ax:ocx xmlns:ax="http://schemas.microsoft.com/office/2006/activeX" xmlns:r="http://schemas.openxmlformats.org/officeDocument/2006/relationships" ax:classid="{978C9E23-D4B0-11CE-BF2D-00AA003F40D0}" ax:persistence="persistStreamInit" r:id="rId1"/>
</file>

<file path=xl/activeX/activeX228.xml><?xml version="1.0" encoding="utf-8"?>
<ax:ocx xmlns:ax="http://schemas.microsoft.com/office/2006/activeX" xmlns:r="http://schemas.openxmlformats.org/officeDocument/2006/relationships" ax:classid="{978C9E23-D4B0-11CE-BF2D-00AA003F40D0}" ax:persistence="persistStreamInit" r:id="rId1"/>
</file>

<file path=xl/activeX/activeX229.xml><?xml version="1.0" encoding="utf-8"?>
<ax:ocx xmlns:ax="http://schemas.microsoft.com/office/2006/activeX" xmlns:r="http://schemas.openxmlformats.org/officeDocument/2006/relationships" ax:classid="{978C9E23-D4B0-11CE-BF2D-00AA003F40D0}" ax:persistence="persistStreamInit" r:id="rId1"/>
</file>

<file path=xl/activeX/activeX230.xml><?xml version="1.0" encoding="utf-8"?>
<ax:ocx xmlns:ax="http://schemas.microsoft.com/office/2006/activeX" xmlns:r="http://schemas.openxmlformats.org/officeDocument/2006/relationships" ax:classid="{978C9E23-D4B0-11CE-BF2D-00AA003F40D0}" ax:persistence="persistStreamInit" r:id="rId1"/>
</file>

<file path=xl/activeX/activeX231.xml><?xml version="1.0" encoding="utf-8"?>
<ax:ocx xmlns:ax="http://schemas.microsoft.com/office/2006/activeX" xmlns:r="http://schemas.openxmlformats.org/officeDocument/2006/relationships" ax:classid="{978C9E23-D4B0-11CE-BF2D-00AA003F40D0}"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978C9E23-D4B0-11CE-BF2D-00AA003F40D0}" ax:persistence="persistStreamInit" r:id="rId1"/>
</file>

<file path=xl/activeX/activeX235.xml><?xml version="1.0" encoding="utf-8"?>
<ax:ocx xmlns:ax="http://schemas.microsoft.com/office/2006/activeX" xmlns:r="http://schemas.openxmlformats.org/officeDocument/2006/relationships" ax:classid="{978C9E23-D4B0-11CE-BF2D-00AA003F40D0}" ax:persistence="persistStreamInit" r:id="rId1"/>
</file>

<file path=xl/activeX/activeX236.xml><?xml version="1.0" encoding="utf-8"?>
<ax:ocx xmlns:ax="http://schemas.microsoft.com/office/2006/activeX" xmlns:r="http://schemas.openxmlformats.org/officeDocument/2006/relationships" ax:classid="{978C9E23-D4B0-11CE-BF2D-00AA003F40D0}" ax:persistence="persistStreamInit" r:id="rId1"/>
</file>

<file path=xl/activeX/activeX237.xml><?xml version="1.0" encoding="utf-8"?>
<ax:ocx xmlns:ax="http://schemas.microsoft.com/office/2006/activeX" xmlns:r="http://schemas.openxmlformats.org/officeDocument/2006/relationships" ax:classid="{978C9E23-D4B0-11CE-BF2D-00AA003F40D0}" ax:persistence="persistStreamInit" r:id="rId1"/>
</file>

<file path=xl/activeX/activeX238.xml><?xml version="1.0" encoding="utf-8"?>
<ax:ocx xmlns:ax="http://schemas.microsoft.com/office/2006/activeX" xmlns:r="http://schemas.openxmlformats.org/officeDocument/2006/relationships" ax:classid="{978C9E23-D4B0-11CE-BF2D-00AA003F40D0}" ax:persistence="persistStreamInit" r:id="rId1"/>
</file>

<file path=xl/activeX/activeX239.xml><?xml version="1.0" encoding="utf-8"?>
<ax:ocx xmlns:ax="http://schemas.microsoft.com/office/2006/activeX" xmlns:r="http://schemas.openxmlformats.org/officeDocument/2006/relationships" ax:classid="{978C9E23-D4B0-11CE-BF2D-00AA003F40D0}" ax:persistence="persistStreamInit" r:id="rId1"/>
</file>

<file path=xl/activeX/activeX240.xml><?xml version="1.0" encoding="utf-8"?>
<ax:ocx xmlns:ax="http://schemas.microsoft.com/office/2006/activeX" xmlns:r="http://schemas.openxmlformats.org/officeDocument/2006/relationships" ax:classid="{978C9E23-D4B0-11CE-BF2D-00AA003F40D0}" ax:persistence="persistStreamInit" r:id="rId1"/>
</file>

<file path=xl/activeX/activeX241.xml><?xml version="1.0" encoding="utf-8"?>
<ax:ocx xmlns:ax="http://schemas.microsoft.com/office/2006/activeX" xmlns:r="http://schemas.openxmlformats.org/officeDocument/2006/relationships" ax:classid="{978C9E23-D4B0-11CE-BF2D-00AA003F40D0}"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978C9E23-D4B0-11CE-BF2D-00AA003F40D0}" ax:persistence="persistStreamInit" r:id="rId1"/>
</file>

<file path=xl/activeX/activeX244.xml><?xml version="1.0" encoding="utf-8"?>
<ax:ocx xmlns:ax="http://schemas.microsoft.com/office/2006/activeX" xmlns:r="http://schemas.openxmlformats.org/officeDocument/2006/relationships" ax:classid="{978C9E23-D4B0-11CE-BF2D-00AA003F40D0}" ax:persistence="persistStreamInit" r:id="rId1"/>
</file>

<file path=xl/activeX/activeX245.xml><?xml version="1.0" encoding="utf-8"?>
<ax:ocx xmlns:ax="http://schemas.microsoft.com/office/2006/activeX" xmlns:r="http://schemas.openxmlformats.org/officeDocument/2006/relationships" ax:classid="{978C9E23-D4B0-11CE-BF2D-00AA003F40D0}" ax:persistence="persistStreamInit" r:id="rId1"/>
</file>

<file path=xl/activeX/activeX246.xml><?xml version="1.0" encoding="utf-8"?>
<ax:ocx xmlns:ax="http://schemas.microsoft.com/office/2006/activeX" xmlns:r="http://schemas.openxmlformats.org/officeDocument/2006/relationships" ax:classid="{978C9E23-D4B0-11CE-BF2D-00AA003F40D0}" ax:persistence="persistStreamInit" r:id="rId1"/>
</file>

<file path=xl/activeX/activeX247.xml><?xml version="1.0" encoding="utf-8"?>
<ax:ocx xmlns:ax="http://schemas.microsoft.com/office/2006/activeX" xmlns:r="http://schemas.openxmlformats.org/officeDocument/2006/relationships" ax:classid="{978C9E23-D4B0-11CE-BF2D-00AA003F40D0}" ax:persistence="persistStreamInit" r:id="rId1"/>
</file>

<file path=xl/activeX/activeX248.xml><?xml version="1.0" encoding="utf-8"?>
<ax:ocx xmlns:ax="http://schemas.microsoft.com/office/2006/activeX" xmlns:r="http://schemas.openxmlformats.org/officeDocument/2006/relationships" ax:classid="{978C9E23-D4B0-11CE-BF2D-00AA003F40D0}" ax:persistence="persistStreamInit" r:id="rId1"/>
</file>

<file path=xl/activeX/activeX249.xml><?xml version="1.0" encoding="utf-8"?>
<ax:ocx xmlns:ax="http://schemas.microsoft.com/office/2006/activeX" xmlns:r="http://schemas.openxmlformats.org/officeDocument/2006/relationships" ax:classid="{978C9E23-D4B0-11CE-BF2D-00AA003F40D0}" ax:persistence="persistStreamInit" r:id="rId1"/>
</file>

<file path=xl/activeX/activeX250.xml><?xml version="1.0" encoding="utf-8"?>
<ax:ocx xmlns:ax="http://schemas.microsoft.com/office/2006/activeX" xmlns:r="http://schemas.openxmlformats.org/officeDocument/2006/relationships" ax:classid="{978C9E23-D4B0-11CE-BF2D-00AA003F40D0}" ax:persistence="persistStreamInit" r:id="rId1"/>
</file>

<file path=xl/activeX/activeX251.xml><?xml version="1.0" encoding="utf-8"?>
<ax:ocx xmlns:ax="http://schemas.microsoft.com/office/2006/activeX" xmlns:r="http://schemas.openxmlformats.org/officeDocument/2006/relationships" ax:classid="{8BD21D6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978C9E23-D4B0-11CE-BF2D-00AA003F40D0}" ax:persistence="persistStreamInit" r:id="rId1"/>
</file>

<file path=xl/activeX/activeX254.xml><?xml version="1.0" encoding="utf-8"?>
<ax:ocx xmlns:ax="http://schemas.microsoft.com/office/2006/activeX" xmlns:r="http://schemas.openxmlformats.org/officeDocument/2006/relationships" ax:classid="{978C9E23-D4B0-11CE-BF2D-00AA003F40D0}"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 Veränderung der Einwohnerzahl 2005 / 2018</a:t>
            </a:r>
          </a:p>
          <a:p>
            <a:pPr>
              <a:defRPr sz="900">
                <a:latin typeface="NDSFrutiger 55 Roman" panose="02000503040000020004" pitchFamily="2" charset="0"/>
              </a:defRPr>
            </a:pPr>
            <a:r>
              <a:rPr lang="de-DE" sz="900">
                <a:latin typeface="NDSFrutiger 55 Roman" panose="02000503040000020004" pitchFamily="2" charset="0"/>
              </a:rPr>
              <a:t> und 2017 / 2018 nach Statistischen Regionen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2.8248740565203032E-2"/>
          <c:y val="9.1696326215041743E-2"/>
          <c:w val="0.92000692159033759"/>
          <c:h val="0.8055340527797139"/>
        </c:manualLayout>
      </c:layout>
      <c:barChart>
        <c:barDir val="bar"/>
        <c:grouping val="clustered"/>
        <c:varyColors val="0"/>
        <c:ser>
          <c:idx val="0"/>
          <c:order val="0"/>
          <c:tx>
            <c:strRef>
              <c:f>'A1'!$U$7</c:f>
              <c:strCache>
                <c:ptCount val="1"/>
                <c:pt idx="0">
                  <c:v>2017 / 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'A1'!$D$10:$D$15</c15:sqref>
                  </c15:fullRef>
                </c:ext>
              </c:extLst>
              <c:f>'A1'!$D$15</c:f>
              <c:strCache>
                <c:ptCount val="1"/>
                <c:pt idx="0">
                  <c:v>Niedersachsen</c:v>
                </c:pt>
              </c:strCache>
            </c:strRef>
          </c:cat>
          <c:val>
            <c:numRef>
              <c:extLst>
                <c:ext xmlns:c15="http://schemas.microsoft.com/office/drawing/2012/chart" uri="{02D57815-91ED-43cb-92C2-25804820EDAC}">
                  <c15:fullRef>
                    <c15:sqref>'A1'!$U$10:$U$15</c15:sqref>
                  </c15:fullRef>
                </c:ext>
              </c:extLst>
              <c:f>'A1'!$U$15</c:f>
              <c:numCache>
                <c:formatCode>\+0.0;\-0.0;0.0</c:formatCode>
                <c:ptCount val="1"/>
                <c:pt idx="0">
                  <c:v>0.24706211088472685</c:v>
                </c:pt>
              </c:numCache>
            </c:numRef>
          </c:val>
          <c:extLst xmlns:c16r2="http://schemas.microsoft.com/office/drawing/2015/06/chart">
            <c:ext xmlns:c16="http://schemas.microsoft.com/office/drawing/2014/chart" uri="{C3380CC4-5D6E-409C-BE32-E72D297353CC}">
              <c16:uniqueId val="{00000000-1C3E-4CB1-A8A2-384E82261EC9}"/>
            </c:ext>
          </c:extLst>
        </c:ser>
        <c:ser>
          <c:idx val="1"/>
          <c:order val="1"/>
          <c:tx>
            <c:strRef>
              <c:f>'A1'!$S$7</c:f>
              <c:strCache>
                <c:ptCount val="1"/>
                <c:pt idx="0">
                  <c:v>2005 / 2018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'A1'!$D$10:$D$15</c15:sqref>
                  </c15:fullRef>
                </c:ext>
              </c:extLst>
              <c:f>'A1'!$D$15</c:f>
              <c:strCache>
                <c:ptCount val="1"/>
                <c:pt idx="0">
                  <c:v>Niedersachsen</c:v>
                </c:pt>
              </c:strCache>
            </c:strRef>
          </c:cat>
          <c:val>
            <c:numRef>
              <c:extLst>
                <c:ext xmlns:c15="http://schemas.microsoft.com/office/drawing/2012/chart" uri="{02D57815-91ED-43cb-92C2-25804820EDAC}">
                  <c15:fullRef>
                    <c15:sqref>'A1'!$S$10:$S$15</c15:sqref>
                  </c15:fullRef>
                </c:ext>
              </c:extLst>
              <c:f>'A1'!$S$15</c:f>
              <c:numCache>
                <c:formatCode>\+0.0;\-0.0;0.0</c:formatCode>
                <c:ptCount val="1"/>
                <c:pt idx="0">
                  <c:v>-0.14383384626316342</c:v>
                </c:pt>
              </c:numCache>
            </c:numRef>
          </c:val>
          <c:extLst xmlns:c16r2="http://schemas.microsoft.com/office/drawing/2015/06/chart">
            <c:ext xmlns:c16="http://schemas.microsoft.com/office/drawing/2014/chart" uri="{C3380CC4-5D6E-409C-BE32-E72D297353CC}">
              <c16:uniqueId val="{00000001-1C3E-4CB1-A8A2-384E82261EC9}"/>
            </c:ext>
          </c:extLst>
        </c:ser>
        <c:ser>
          <c:idx val="4"/>
          <c:order val="4"/>
          <c:spPr>
            <a:solidFill>
              <a:schemeClr val="accent5"/>
            </a:solidFill>
            <a:ln>
              <a:noFill/>
            </a:ln>
            <a:effectLst/>
          </c:spPr>
          <c:invertIfNegative val="0"/>
          <c:cat>
            <c:strRef>
              <c:extLst>
                <c:ext xmlns:c15="http://schemas.microsoft.com/office/drawing/2012/chart" uri="{02D57815-91ED-43cb-92C2-25804820EDAC}">
                  <c15:fullRef>
                    <c15:sqref>'A1'!$D$10:$D$15</c15:sqref>
                  </c15:fullRef>
                </c:ext>
              </c:extLst>
              <c:f>'A1'!$D$15</c:f>
              <c:strCache>
                <c:ptCount val="1"/>
                <c:pt idx="0">
                  <c:v>Niedersachsen</c:v>
                </c:pt>
              </c:strCache>
            </c:strRef>
          </c:cat>
          <c:val>
            <c:numRef>
              <c:extLst>
                <c:ext xmlns:c15="http://schemas.microsoft.com/office/drawing/2012/chart" uri="{02D57815-91ED-43cb-92C2-25804820EDAC}">
                  <c15:fullRef>
                    <c15:sqref>[1]A1!$D$10:$D$15</c15:sqref>
                  </c15:fullRef>
                </c:ext>
              </c:extLst>
              <c:f>[1]A1!$D$15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1C3E-4CB1-A8A2-384E82261EC9}"/>
            </c:ext>
          </c:extLst>
        </c:ser>
        <c:dLbls>
          <c:showLegendKey val="0"/>
          <c:showVal val="0"/>
          <c:showCatName val="0"/>
          <c:showSerName val="0"/>
          <c:showPercent val="0"/>
          <c:showBubbleSize val="0"/>
        </c:dLbls>
        <c:gapWidth val="182"/>
        <c:axId val="314038376"/>
        <c:axId val="314038768"/>
        <c:extLst xmlns:c16r2="http://schemas.microsoft.com/office/drawing/2015/06/char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ullRef>
                          <c15:sqref>'A1'!$D$10:$D$15</c15:sqref>
                        </c15:fullRef>
                        <c15:formulaRef>
                          <c15:sqref>'A1'!$D$15</c15:sqref>
                        </c15:formulaRef>
                      </c:ext>
                    </c:extLst>
                    <c:strCache>
                      <c:ptCount val="1"/>
                      <c:pt idx="0">
                        <c:v>Stat. Region Braunschweig</c:v>
                      </c:pt>
                      <c:pt idx="1">
                        <c:v>Stat. Region Hannover</c:v>
                      </c:pt>
                      <c:pt idx="2">
                        <c:v>Stat. Region Lüneburg</c:v>
                      </c:pt>
                      <c:pt idx="3">
                        <c:v>Stat. Region Weser-Ems</c:v>
                      </c:pt>
                      <c:pt idx="4">
                        <c:v>Niedersachsen</c:v>
                      </c:pt>
                    </c:strCache>
                  </c:strRef>
                </c:cat>
                <c:val>
                  <c:numRef>
                    <c:extLst>
                      <c:ext uri="{02D57815-91ED-43cb-92C2-25804820EDAC}">
                        <c15:fullRef>
                          <c15:sqref>[1]A1!$S$7</c15:sqref>
                        </c15:fullRef>
                        <c15:formulaRef>
                          <c15:sqref/>
                        </c15:formulaRef>
                      </c:ext>
                    </c:extLst>
                    <c:numCache>
                      <c:formatCode>General</c:formatCode>
                      <c:ptCount val="0"/>
                    </c:numCache>
                  </c:numRef>
                </c:val>
                <c:extLst xmlns:c16r2="http://schemas.microsoft.com/office/drawing/2015/06/chart">
                  <c:ext xmlns:c16="http://schemas.microsoft.com/office/drawing/2014/chart" uri="{C3380CC4-5D6E-409C-BE32-E72D297353CC}">
                    <c16:uniqueId val="{00000003-1C3E-4CB1-A8A2-384E82261EC9}"/>
                  </c:ext>
                </c:extLst>
              </c15:ser>
            </c15:filteredBarSeries>
            <c15:filteredBarSeries>
              <c15:ser>
                <c:idx val="3"/>
                <c:order val="3"/>
                <c:spPr>
                  <a:solidFill>
                    <a:schemeClr val="accent4"/>
                  </a:solidFill>
                  <a:ln>
                    <a:noFill/>
                  </a:ln>
                  <a:effectLst/>
                </c:spPr>
                <c:invertIfNegative val="0"/>
                <c:cat>
                  <c:strRef>
                    <c:extLst>
                      <c:ext xmlns:c15="http://schemas.microsoft.com/office/drawing/2012/chart" uri="{02D57815-91ED-43cb-92C2-25804820EDAC}">
                        <c15:fullRef>
                          <c15:sqref>'A1'!$D$10:$D$15</c15:sqref>
                        </c15:fullRef>
                        <c15:formulaRef>
                          <c15:sqref>'A1'!$D$15</c15:sqref>
                        </c15:formulaRef>
                      </c:ext>
                    </c:extLst>
                    <c:strCache>
                      <c:ptCount val="1"/>
                      <c:pt idx="0">
                        <c:v>Stat. Region Braunschweig</c:v>
                      </c:pt>
                      <c:pt idx="1">
                        <c:v>Stat. Region Hannover</c:v>
                      </c:pt>
                      <c:pt idx="2">
                        <c:v>Stat. Region Lüneburg</c:v>
                      </c:pt>
                      <c:pt idx="3">
                        <c:v>Stat. Region Weser-Ems</c:v>
                      </c:pt>
                      <c:pt idx="4">
                        <c:v>Niedersachsen</c:v>
                      </c:pt>
                    </c:strCache>
                  </c:strRef>
                </c:cat>
                <c:val>
                  <c:numRef>
                    <c:extLst>
                      <c:ext xmlns:c15="http://schemas.microsoft.com/office/drawing/2012/chart" uri="{02D57815-91ED-43cb-92C2-25804820EDAC}">
                        <c15:fullRef>
                          <c15:sqref>[1]A1!$U$7</c15:sqref>
                        </c15:fullRef>
                        <c15:formulaRef>
                          <c15:sqref/>
                        </c15:formulaRef>
                      </c:ext>
                    </c:extLst>
                    <c:numCache>
                      <c:formatCode>General</c:formatCode>
                      <c:ptCount val="0"/>
                    </c:numCache>
                  </c:numRef>
                </c:val>
                <c:extLst xmlns:c16r2="http://schemas.microsoft.com/office/drawing/2015/06/chart" xmlns:c15="http://schemas.microsoft.com/office/drawing/2012/chart">
                  <c:ext xmlns:c16="http://schemas.microsoft.com/office/drawing/2014/chart" uri="{C3380CC4-5D6E-409C-BE32-E72D297353CC}">
                    <c16:uniqueId val="{00000004-1C3E-4CB1-A8A2-384E82261EC9}"/>
                  </c:ext>
                </c:extLst>
              </c15:ser>
            </c15:filteredBarSeries>
          </c:ext>
        </c:extLst>
      </c:barChart>
      <c:catAx>
        <c:axId val="31403837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14038768"/>
        <c:crosses val="autoZero"/>
        <c:auto val="1"/>
        <c:lblAlgn val="ctr"/>
        <c:lblOffset val="1000"/>
        <c:noMultiLvlLbl val="0"/>
      </c:catAx>
      <c:valAx>
        <c:axId val="314038768"/>
        <c:scaling>
          <c:orientation val="minMax"/>
        </c:scaling>
        <c:delete val="0"/>
        <c:axPos val="t"/>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high"/>
        <c:spPr>
          <a:noFill/>
          <a:ln>
            <a:noFill/>
          </a:ln>
          <a:effectLst/>
        </c:spPr>
        <c:txPr>
          <a:bodyPr rot="-60000000" spcFirstLastPara="1" vertOverflow="ellipsis" vert="horz" wrap="square" anchor="ctr" anchorCtr="1"/>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crossAx val="314038376"/>
        <c:crosses val="autoZero"/>
        <c:crossBetween val="between"/>
      </c:valAx>
      <c:spPr>
        <a:noFill/>
        <a:ln>
          <a:noFill/>
        </a:ln>
        <a:effectLst/>
      </c:spPr>
    </c:plotArea>
    <c:legend>
      <c:legendPos val="b"/>
      <c:layout>
        <c:manualLayout>
          <c:xMode val="edge"/>
          <c:yMode val="edge"/>
          <c:x val="0.40344752603188722"/>
          <c:y val="0.95201517528863477"/>
          <c:w val="0.19016548592489532"/>
          <c:h val="4.798482471136506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Ausländerinnen und Ausländer nach Statistischen Regionen im Jahr 2018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0.2754894028916971"/>
          <c:y val="0.15760454318814726"/>
          <c:w val="0.45824654882315391"/>
          <c:h val="0.75428270453374213"/>
        </c:manualLayout>
      </c:layout>
      <c:pieChart>
        <c:varyColors val="1"/>
        <c:ser>
          <c:idx val="0"/>
          <c:order val="0"/>
          <c:tx>
            <c:strRef>
              <c:f>'A2'!$D$12:$D$15</c:f>
              <c:strCache>
                <c:ptCount val="4"/>
                <c:pt idx="0">
                  <c:v>Stat. Region Braunschweig</c:v>
                </c:pt>
                <c:pt idx="1">
                  <c:v>Stat. Region Hannover</c:v>
                </c:pt>
                <c:pt idx="2">
                  <c:v>Stat. Region Lüneburg</c:v>
                </c:pt>
                <c:pt idx="3">
                  <c:v>Stat. Region Weser-Ems</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BA1-4492-B209-8548C7002A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BA1-4492-B209-8548C7002A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BA1-4492-B209-8548C7002AB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BA1-4492-B209-8548C700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'A2'!$D$12:$D$15</c:f>
              <c:strCache>
                <c:ptCount val="4"/>
                <c:pt idx="0">
                  <c:v>Stat. Region Braunschweig</c:v>
                </c:pt>
                <c:pt idx="1">
                  <c:v>Stat. Region Hannover</c:v>
                </c:pt>
                <c:pt idx="2">
                  <c:v>Stat. Region Lüneburg</c:v>
                </c:pt>
                <c:pt idx="3">
                  <c:v>Stat. Region Weser-Ems</c:v>
                </c:pt>
              </c:strCache>
            </c:strRef>
          </c:cat>
          <c:val>
            <c:numRef>
              <c:f>'A2'!$R$12:$R$15</c:f>
              <c:numCache>
                <c:formatCode>###\ ###\ ##0</c:formatCode>
                <c:ptCount val="4"/>
                <c:pt idx="0">
                  <c:v>158180</c:v>
                </c:pt>
                <c:pt idx="1">
                  <c:v>268505</c:v>
                </c:pt>
                <c:pt idx="2">
                  <c:v>126195</c:v>
                </c:pt>
                <c:pt idx="3">
                  <c:v>260205</c:v>
                </c:pt>
              </c:numCache>
            </c:numRef>
          </c:val>
          <c:extLst xmlns:c16r2="http://schemas.microsoft.com/office/drawing/2015/06/chart">
            <c:ext xmlns:c16="http://schemas.microsoft.com/office/drawing/2014/chart" uri="{C3380CC4-5D6E-409C-BE32-E72D297353CC}">
              <c16:uniqueId val="{00000008-4BA1-4492-B209-8548C7002AB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Ausländerinnen und Ausländer nach Aufenthaltsdauer in Jahren in  Niedersachsen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pieChart>
        <c:varyColors val="1"/>
        <c:ser>
          <c:idx val="0"/>
          <c:order val="0"/>
          <c:tx>
            <c:strRef>
              <c:f>'A3'!$B$11</c:f>
              <c:strCache>
                <c:ptCount val="1"/>
                <c:pt idx="0">
                  <c:v>Stat. Region Braunschweig</c:v>
                </c:pt>
              </c:strCache>
              <c:extLst xmlns:c16r2="http://schemas.microsoft.com/office/drawing/2015/06/chart" xmlns:c15="http://schemas.microsoft.com/office/drawing/2012/chart"/>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0AC-45BD-9E44-AA2AA607019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0AC-45BD-9E44-AA2AA607019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0AC-45BD-9E44-AA2AA607019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0AC-45BD-9E44-AA2AA607019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20AC-45BD-9E44-AA2AA607019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20AC-45BD-9E44-AA2AA60701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'A3'!$D$8:$I$8</c:f>
              <c:strCache>
                <c:ptCount val="6"/>
                <c:pt idx="0">
                  <c:v>unter 1</c:v>
                </c:pt>
                <c:pt idx="1">
                  <c:v>1 - 4</c:v>
                </c:pt>
                <c:pt idx="2">
                  <c:v>4 - 6</c:v>
                </c:pt>
                <c:pt idx="3">
                  <c:v>6 - 8</c:v>
                </c:pt>
                <c:pt idx="4">
                  <c:v>8 - 10</c:v>
                </c:pt>
                <c:pt idx="5">
                  <c:v>10 und mehr</c:v>
                </c:pt>
              </c:strCache>
            </c:strRef>
          </c:cat>
          <c:val>
            <c:numRef>
              <c:f>'A3'!$D$15:$I$15</c:f>
              <c:numCache>
                <c:formatCode>0.0</c:formatCode>
                <c:ptCount val="6"/>
                <c:pt idx="0">
                  <c:v>7.9573965661435526</c:v>
                </c:pt>
                <c:pt idx="1">
                  <c:v>31.30442268903429</c:v>
                </c:pt>
                <c:pt idx="2">
                  <c:v>11.064101933389088</c:v>
                </c:pt>
                <c:pt idx="3">
                  <c:v>6.3259457863924826</c:v>
                </c:pt>
                <c:pt idx="4">
                  <c:v>3.5888227480690702</c:v>
                </c:pt>
                <c:pt idx="5">
                  <c:v>39.75869533133271</c:v>
                </c:pt>
              </c:numCache>
            </c:numRef>
          </c:val>
          <c:extLst xmlns:c16r2="http://schemas.microsoft.com/office/drawing/2015/06/chart" xmlns:c15="http://schemas.microsoft.com/office/drawing/2012/chart">
            <c:ext xmlns:c16="http://schemas.microsoft.com/office/drawing/2014/chart" uri="{C3380CC4-5D6E-409C-BE32-E72D297353CC}">
              <c16:uniqueId val="{0000000C-20AC-45BD-9E44-AA2AA607019E}"/>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20AC-45BD-9E44-AA2AA607019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20AC-45BD-9E44-AA2AA607019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20AC-45BD-9E44-AA2AA607019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20AC-45BD-9E44-AA2AA607019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20AC-45BD-9E44-AA2AA607019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20AC-45BD-9E44-AA2AA607019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'A3'!$D$8:$I$8</c15:sqref>
                        </c15:formulaRef>
                      </c:ext>
                    </c:extLst>
                    <c:strCache>
                      <c:ptCount val="6"/>
                      <c:pt idx="0">
                        <c:v>unter 1</c:v>
                      </c:pt>
                      <c:pt idx="1">
                        <c:v>1 - 4</c:v>
                      </c:pt>
                      <c:pt idx="2">
                        <c:v>4 - 6</c:v>
                      </c:pt>
                      <c:pt idx="3">
                        <c:v>6 - 8</c:v>
                      </c:pt>
                      <c:pt idx="4">
                        <c:v>8 - 10</c:v>
                      </c:pt>
                      <c:pt idx="5">
                        <c:v>10 und mehr</c:v>
                      </c:pt>
                    </c:strCache>
                  </c:strRef>
                </c:cat>
                <c:val>
                  <c:numRef>
                    <c:extLst xmlns:c16r2="http://schemas.microsoft.com/office/drawing/2015/06/chart">
                      <c:ext uri="{02D57815-91ED-43cb-92C2-25804820EDAC}">
                        <c15:formulaRef>
                          <c15:sqref>'A3'!$D$11:$I$11</c15:sqref>
                        </c15:formulaRef>
                      </c:ext>
                    </c:extLst>
                    <c:numCache>
                      <c:formatCode>0.0</c:formatCode>
                      <c:ptCount val="6"/>
                      <c:pt idx="0">
                        <c:v>8.4966493867745605</c:v>
                      </c:pt>
                      <c:pt idx="1">
                        <c:v>30.948918953091415</c:v>
                      </c:pt>
                      <c:pt idx="2">
                        <c:v>10.440637248704009</c:v>
                      </c:pt>
                      <c:pt idx="3">
                        <c:v>5.379946895941333</c:v>
                      </c:pt>
                      <c:pt idx="4">
                        <c:v>2.9776204324187634</c:v>
                      </c:pt>
                      <c:pt idx="5">
                        <c:v>41.753066127196867</c:v>
                      </c:pt>
                    </c:numCache>
                  </c:numRef>
                </c:val>
                <c:extLst xmlns:c16r2="http://schemas.microsoft.com/office/drawing/2015/06/chart">
                  <c:ext xmlns:c16="http://schemas.microsoft.com/office/drawing/2014/chart" uri="{C3380CC4-5D6E-409C-BE32-E72D297353CC}">
                    <c16:uniqueId val="{00000019-20AC-45BD-9E44-AA2AA607019E}"/>
                  </c:ext>
                </c:extLst>
              </c15:ser>
            </c15:filteredPieSeries>
            <c15:filteredPieSeries>
              <c15:ser>
                <c:idx val="2"/>
                <c:order val="2"/>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B-20AC-45BD-9E44-AA2AA607019E}"/>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D-20AC-45BD-9E44-AA2AA607019E}"/>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F-20AC-45BD-9E44-AA2AA607019E}"/>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1-20AC-45BD-9E44-AA2AA607019E}"/>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3-20AC-45BD-9E44-AA2AA607019E}"/>
                    </c:ext>
                  </c:extLst>
                </c:dPt>
                <c:dPt>
                  <c:idx val="5"/>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5-20AC-45BD-9E44-AA2AA607019E}"/>
                    </c:ext>
                  </c:extLst>
                </c:dPt>
                <c:cat>
                  <c:strRef>
                    <c:extLst xmlns:c16r2="http://schemas.microsoft.com/office/drawing/2015/06/chart" xmlns:c15="http://schemas.microsoft.com/office/drawing/2012/chart">
                      <c:ext xmlns:c15="http://schemas.microsoft.com/office/drawing/2012/chart" uri="{02D57815-91ED-43cb-92C2-25804820EDAC}">
                        <c15:formulaRef>
                          <c15:sqref>'A3'!$D$8:$I$8</c15:sqref>
                        </c15:formulaRef>
                      </c:ext>
                    </c:extLst>
                    <c:strCache>
                      <c:ptCount val="6"/>
                      <c:pt idx="0">
                        <c:v>unter 1</c:v>
                      </c:pt>
                      <c:pt idx="1">
                        <c:v>1 - 4</c:v>
                      </c:pt>
                      <c:pt idx="2">
                        <c:v>4 - 6</c:v>
                      </c:pt>
                      <c:pt idx="3">
                        <c:v>6 - 8</c:v>
                      </c:pt>
                      <c:pt idx="4">
                        <c:v>8 - 10</c:v>
                      </c:pt>
                      <c:pt idx="5">
                        <c:v>10 und mehr</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'A3'!$D$8:$I$8</c15:sqref>
                        </c15:formulaRef>
                      </c:ext>
                    </c:extLst>
                    <c:numCache>
                      <c:formatCode>@</c:formatCode>
                      <c:ptCount val="6"/>
                      <c:pt idx="0" formatCode="General">
                        <c:v>0</c:v>
                      </c:pt>
                      <c:pt idx="1">
                        <c:v>0</c:v>
                      </c:pt>
                      <c:pt idx="2">
                        <c:v>0</c:v>
                      </c:pt>
                      <c:pt idx="3">
                        <c:v>0</c:v>
                      </c:pt>
                      <c:pt idx="4">
                        <c:v>0</c:v>
                      </c:pt>
                      <c:pt idx="5">
                        <c:v>0</c:v>
                      </c:pt>
                    </c:numCache>
                  </c:numRef>
                </c:val>
                <c:extLst xmlns:c16r2="http://schemas.microsoft.com/office/drawing/2015/06/chart" xmlns:c15="http://schemas.microsoft.com/office/drawing/2012/chart">
                  <c:ext xmlns:c16="http://schemas.microsoft.com/office/drawing/2014/chart" uri="{C3380CC4-5D6E-409C-BE32-E72D297353CC}">
                    <c16:uniqueId val="{00000026-20AC-45BD-9E44-AA2AA607019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a:t>Ausländerinnen und Ausländer 2005 und 2018 (31.12.) nach ausgewählten Staatsangehörigkeiten in Niedersachsen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col"/>
        <c:grouping val="clustered"/>
        <c:varyColors val="0"/>
        <c:ser>
          <c:idx val="4"/>
          <c:order val="4"/>
          <c:tx>
            <c:strRef>
              <c:f>'A4'!$B$16</c:f>
              <c:strCache>
                <c:ptCount val="1"/>
                <c:pt idx="0">
                  <c:v>Niedersachsen</c:v>
                </c:pt>
              </c:strCache>
              <c:extLst xmlns:c16r2="http://schemas.microsoft.com/office/drawing/2015/06/chart" xmlns:c15="http://schemas.microsoft.com/office/drawing/2012/chart"/>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'A4'!$C$9:$L$10</c:f>
              <c:multiLvlStrCache>
                <c:ptCount val="10"/>
                <c:lvl>
                  <c:pt idx="0">
                    <c:v>Polen</c:v>
                  </c:pt>
                  <c:pt idx="1">
                    <c:v>Türkei</c:v>
                  </c:pt>
                  <c:pt idx="2">
                    <c:v>Syrien</c:v>
                  </c:pt>
                  <c:pt idx="3">
                    <c:v>Rumänien</c:v>
                  </c:pt>
                  <c:pt idx="4">
                    <c:v>Irak</c:v>
                  </c:pt>
                  <c:pt idx="5">
                    <c:v>Polen</c:v>
                  </c:pt>
                  <c:pt idx="6">
                    <c:v>Türkei</c:v>
                  </c:pt>
                  <c:pt idx="7">
                    <c:v>Syrien</c:v>
                  </c:pt>
                  <c:pt idx="8">
                    <c:v>Rumänien</c:v>
                  </c:pt>
                  <c:pt idx="9">
                    <c:v>Irak</c:v>
                  </c:pt>
                </c:lvl>
                <c:lvl>
                  <c:pt idx="0">
                    <c:v>2005</c:v>
                  </c:pt>
                  <c:pt idx="5">
                    <c:v>2018</c:v>
                  </c:pt>
                </c:lvl>
              </c:multiLvlStrCache>
              <c:extLst xmlns:c16r2="http://schemas.microsoft.com/office/drawing/2015/06/chart" xmlns:c15="http://schemas.microsoft.com/office/drawing/2012/chart"/>
            </c:multiLvlStrRef>
          </c:cat>
          <c:val>
            <c:numRef>
              <c:f>'A4'!$C$16:$L$16</c:f>
              <c:numCache>
                <c:formatCode>###\ ###\ ##0</c:formatCode>
                <c:ptCount val="10"/>
                <c:pt idx="0">
                  <c:v>32413</c:v>
                </c:pt>
                <c:pt idx="1">
                  <c:v>111598</c:v>
                </c:pt>
                <c:pt idx="2">
                  <c:v>5458</c:v>
                </c:pt>
                <c:pt idx="3">
                  <c:v>3382</c:v>
                </c:pt>
                <c:pt idx="4">
                  <c:v>7448</c:v>
                </c:pt>
                <c:pt idx="5">
                  <c:v>97145</c:v>
                </c:pt>
                <c:pt idx="6">
                  <c:v>89275</c:v>
                </c:pt>
                <c:pt idx="7">
                  <c:v>79930</c:v>
                </c:pt>
                <c:pt idx="8">
                  <c:v>52635</c:v>
                </c:pt>
                <c:pt idx="9">
                  <c:v>39155</c:v>
                </c:pt>
              </c:numCache>
              <c:extLst xmlns:c16r2="http://schemas.microsoft.com/office/drawing/2015/06/chart" xmlns:c15="http://schemas.microsoft.com/office/drawing/2012/chart"/>
            </c:numRef>
          </c:val>
          <c:extLst xmlns:c16r2="http://schemas.microsoft.com/office/drawing/2015/06/chart">
            <c:ext xmlns:c16="http://schemas.microsoft.com/office/drawing/2014/chart" uri="{C3380CC4-5D6E-409C-BE32-E72D297353CC}">
              <c16:uniqueId val="{00000000-DF0E-4212-A13C-FB7D1EE85A92}"/>
            </c:ext>
          </c:extLst>
        </c:ser>
        <c:dLbls>
          <c:showLegendKey val="0"/>
          <c:showVal val="0"/>
          <c:showCatName val="0"/>
          <c:showSerName val="0"/>
          <c:showPercent val="0"/>
          <c:showBubbleSize val="0"/>
        </c:dLbls>
        <c:gapWidth val="219"/>
        <c:overlap val="-27"/>
        <c:axId val="328891440"/>
        <c:axId val="32889026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'A4'!$B$12</c15:sqref>
                        </c15:formulaRef>
                      </c:ext>
                    </c:extLst>
                    <c:strCache>
                      <c:ptCount val="1"/>
                      <c:pt idx="0">
                        <c:v>Stat. Region Braunschweig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c:ext uri="{02D57815-91ED-43cb-92C2-25804820EDAC}">
                        <c15:formulaRef>
                          <c15:sqref>'A4'!$C$9:$L$10</c15:sqref>
                        </c15:formulaRef>
                      </c:ext>
                    </c:extLst>
                    <c:multiLvlStrCache>
                      <c:ptCount val="10"/>
                      <c:lvl>
                        <c:pt idx="0">
                          <c:v>Polen</c:v>
                        </c:pt>
                        <c:pt idx="1">
                          <c:v>Türkei</c:v>
                        </c:pt>
                        <c:pt idx="2">
                          <c:v>Syrien</c:v>
                        </c:pt>
                        <c:pt idx="3">
                          <c:v>Rumänien</c:v>
                        </c:pt>
                        <c:pt idx="4">
                          <c:v>Irak</c:v>
                        </c:pt>
                        <c:pt idx="5">
                          <c:v>Polen</c:v>
                        </c:pt>
                        <c:pt idx="6">
                          <c:v>Türkei</c:v>
                        </c:pt>
                        <c:pt idx="7">
                          <c:v>Syrien</c:v>
                        </c:pt>
                        <c:pt idx="8">
                          <c:v>Rumänien</c:v>
                        </c:pt>
                        <c:pt idx="9">
                          <c:v>Irak</c:v>
                        </c:pt>
                      </c:lvl>
                      <c:lvl>
                        <c:pt idx="0">
                          <c:v>2005</c:v>
                        </c:pt>
                        <c:pt idx="5">
                          <c:v>2018</c:v>
                        </c:pt>
                      </c:lvl>
                    </c:multiLvlStrCache>
                  </c:multiLvlStrRef>
                </c:cat>
                <c:val>
                  <c:numRef>
                    <c:extLst xmlns:c16r2="http://schemas.microsoft.com/office/drawing/2015/06/chart">
                      <c:ext uri="{02D57815-91ED-43cb-92C2-25804820EDAC}">
                        <c15:formulaRef>
                          <c15:sqref>'A4'!$C$12:$L$12</c15:sqref>
                        </c15:formulaRef>
                      </c:ext>
                    </c:extLst>
                    <c:numCache>
                      <c:formatCode>###\ ###\ ##0</c:formatCode>
                      <c:ptCount val="10"/>
                      <c:pt idx="0">
                        <c:v>6479</c:v>
                      </c:pt>
                      <c:pt idx="1">
                        <c:v>26963</c:v>
                      </c:pt>
                      <c:pt idx="2">
                        <c:v>1028</c:v>
                      </c:pt>
                      <c:pt idx="3">
                        <c:v>808</c:v>
                      </c:pt>
                      <c:pt idx="4">
                        <c:v>1263</c:v>
                      </c:pt>
                      <c:pt idx="5">
                        <c:v>14160</c:v>
                      </c:pt>
                      <c:pt idx="6">
                        <c:v>21895</c:v>
                      </c:pt>
                      <c:pt idx="7">
                        <c:v>16830</c:v>
                      </c:pt>
                      <c:pt idx="8">
                        <c:v>5650</c:v>
                      </c:pt>
                      <c:pt idx="9">
                        <c:v>4675</c:v>
                      </c:pt>
                    </c:numCache>
                  </c:numRef>
                </c:val>
                <c:extLst xmlns:c16r2="http://schemas.microsoft.com/office/drawing/2015/06/chart">
                  <c:ext xmlns:c16="http://schemas.microsoft.com/office/drawing/2014/chart" uri="{C3380CC4-5D6E-409C-BE32-E72D297353CC}">
                    <c16:uniqueId val="{00000001-DF0E-4212-A13C-FB7D1EE85A92}"/>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'A4'!$B$13</c15:sqref>
                        </c15:formulaRef>
                      </c:ext>
                    </c:extLst>
                    <c:strCache>
                      <c:ptCount val="1"/>
                      <c:pt idx="0">
                        <c:v>Stat. Region Hannover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'A4'!$C$9:$L$10</c15:sqref>
                        </c15:formulaRef>
                      </c:ext>
                    </c:extLst>
                    <c:multiLvlStrCache>
                      <c:ptCount val="10"/>
                      <c:lvl>
                        <c:pt idx="0">
                          <c:v>Polen</c:v>
                        </c:pt>
                        <c:pt idx="1">
                          <c:v>Türkei</c:v>
                        </c:pt>
                        <c:pt idx="2">
                          <c:v>Syrien</c:v>
                        </c:pt>
                        <c:pt idx="3">
                          <c:v>Rumänien</c:v>
                        </c:pt>
                        <c:pt idx="4">
                          <c:v>Irak</c:v>
                        </c:pt>
                        <c:pt idx="5">
                          <c:v>Polen</c:v>
                        </c:pt>
                        <c:pt idx="6">
                          <c:v>Türkei</c:v>
                        </c:pt>
                        <c:pt idx="7">
                          <c:v>Syrien</c:v>
                        </c:pt>
                        <c:pt idx="8">
                          <c:v>Rumänien</c:v>
                        </c:pt>
                        <c:pt idx="9">
                          <c:v>Irak</c:v>
                        </c:pt>
                      </c:lvl>
                      <c:lvl>
                        <c:pt idx="0">
                          <c:v>2005</c:v>
                        </c:pt>
                        <c:pt idx="5">
                          <c:v>2018</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'A4'!$C$13:$L$13</c15:sqref>
                        </c15:formulaRef>
                      </c:ext>
                    </c:extLst>
                    <c:numCache>
                      <c:formatCode>###\ ###\ ##0</c:formatCode>
                      <c:ptCount val="10"/>
                      <c:pt idx="0">
                        <c:v>11450</c:v>
                      </c:pt>
                      <c:pt idx="1">
                        <c:v>45270</c:v>
                      </c:pt>
                      <c:pt idx="2">
                        <c:v>2043</c:v>
                      </c:pt>
                      <c:pt idx="3">
                        <c:v>1082</c:v>
                      </c:pt>
                      <c:pt idx="4">
                        <c:v>3178</c:v>
                      </c:pt>
                      <c:pt idx="5">
                        <c:v>28375</c:v>
                      </c:pt>
                      <c:pt idx="6">
                        <c:v>37905</c:v>
                      </c:pt>
                      <c:pt idx="7">
                        <c:v>23325</c:v>
                      </c:pt>
                      <c:pt idx="8">
                        <c:v>12015</c:v>
                      </c:pt>
                      <c:pt idx="9">
                        <c:v>16110</c:v>
                      </c:pt>
                    </c:numCache>
                  </c:numRef>
                </c:val>
                <c:extLst xmlns:c16r2="http://schemas.microsoft.com/office/drawing/2015/06/chart" xmlns:c15="http://schemas.microsoft.com/office/drawing/2012/chart">
                  <c:ext xmlns:c16="http://schemas.microsoft.com/office/drawing/2014/chart" uri="{C3380CC4-5D6E-409C-BE32-E72D297353CC}">
                    <c16:uniqueId val="{00000002-DF0E-4212-A13C-FB7D1EE85A92}"/>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'A4'!$B$14</c15:sqref>
                        </c15:formulaRef>
                      </c:ext>
                    </c:extLst>
                    <c:strCache>
                      <c:ptCount val="1"/>
                      <c:pt idx="0">
                        <c:v>Stat. Region Lüneburg</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'A4'!$C$9:$L$10</c15:sqref>
                        </c15:formulaRef>
                      </c:ext>
                    </c:extLst>
                    <c:multiLvlStrCache>
                      <c:ptCount val="10"/>
                      <c:lvl>
                        <c:pt idx="0">
                          <c:v>Polen</c:v>
                        </c:pt>
                        <c:pt idx="1">
                          <c:v>Türkei</c:v>
                        </c:pt>
                        <c:pt idx="2">
                          <c:v>Syrien</c:v>
                        </c:pt>
                        <c:pt idx="3">
                          <c:v>Rumänien</c:v>
                        </c:pt>
                        <c:pt idx="4">
                          <c:v>Irak</c:v>
                        </c:pt>
                        <c:pt idx="5">
                          <c:v>Polen</c:v>
                        </c:pt>
                        <c:pt idx="6">
                          <c:v>Türkei</c:v>
                        </c:pt>
                        <c:pt idx="7">
                          <c:v>Syrien</c:v>
                        </c:pt>
                        <c:pt idx="8">
                          <c:v>Rumänien</c:v>
                        </c:pt>
                        <c:pt idx="9">
                          <c:v>Irak</c:v>
                        </c:pt>
                      </c:lvl>
                      <c:lvl>
                        <c:pt idx="0">
                          <c:v>2005</c:v>
                        </c:pt>
                        <c:pt idx="5">
                          <c:v>2018</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'A4'!$C$14:$L$14</c15:sqref>
                        </c15:formulaRef>
                      </c:ext>
                    </c:extLst>
                    <c:numCache>
                      <c:formatCode>###\ ###\ ##0</c:formatCode>
                      <c:ptCount val="10"/>
                      <c:pt idx="0">
                        <c:v>5422</c:v>
                      </c:pt>
                      <c:pt idx="1">
                        <c:v>14464</c:v>
                      </c:pt>
                      <c:pt idx="2">
                        <c:v>842</c:v>
                      </c:pt>
                      <c:pt idx="3">
                        <c:v>549</c:v>
                      </c:pt>
                      <c:pt idx="4">
                        <c:v>911</c:v>
                      </c:pt>
                      <c:pt idx="5">
                        <c:v>18395</c:v>
                      </c:pt>
                      <c:pt idx="6">
                        <c:v>10690</c:v>
                      </c:pt>
                      <c:pt idx="7">
                        <c:v>13460</c:v>
                      </c:pt>
                      <c:pt idx="8">
                        <c:v>6505</c:v>
                      </c:pt>
                      <c:pt idx="9">
                        <c:v>5775</c:v>
                      </c:pt>
                    </c:numCache>
                  </c:numRef>
                </c:val>
                <c:extLst xmlns:c16r2="http://schemas.microsoft.com/office/drawing/2015/06/chart" xmlns:c15="http://schemas.microsoft.com/office/drawing/2012/chart">
                  <c:ext xmlns:c16="http://schemas.microsoft.com/office/drawing/2014/chart" uri="{C3380CC4-5D6E-409C-BE32-E72D297353CC}">
                    <c16:uniqueId val="{00000003-DF0E-4212-A13C-FB7D1EE85A92}"/>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'A4'!$B$15</c15:sqref>
                        </c15:formulaRef>
                      </c:ext>
                    </c:extLst>
                    <c:strCache>
                      <c:ptCount val="1"/>
                      <c:pt idx="0">
                        <c:v>Stat. Region Weser-Ems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'A4'!$C$9:$L$10</c15:sqref>
                        </c15:formulaRef>
                      </c:ext>
                    </c:extLst>
                    <c:multiLvlStrCache>
                      <c:ptCount val="10"/>
                      <c:lvl>
                        <c:pt idx="0">
                          <c:v>Polen</c:v>
                        </c:pt>
                        <c:pt idx="1">
                          <c:v>Türkei</c:v>
                        </c:pt>
                        <c:pt idx="2">
                          <c:v>Syrien</c:v>
                        </c:pt>
                        <c:pt idx="3">
                          <c:v>Rumänien</c:v>
                        </c:pt>
                        <c:pt idx="4">
                          <c:v>Irak</c:v>
                        </c:pt>
                        <c:pt idx="5">
                          <c:v>Polen</c:v>
                        </c:pt>
                        <c:pt idx="6">
                          <c:v>Türkei</c:v>
                        </c:pt>
                        <c:pt idx="7">
                          <c:v>Syrien</c:v>
                        </c:pt>
                        <c:pt idx="8">
                          <c:v>Rumänien</c:v>
                        </c:pt>
                        <c:pt idx="9">
                          <c:v>Irak</c:v>
                        </c:pt>
                      </c:lvl>
                      <c:lvl>
                        <c:pt idx="0">
                          <c:v>2005</c:v>
                        </c:pt>
                        <c:pt idx="5">
                          <c:v>2018</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'A4'!$C$15:$L$15</c15:sqref>
                        </c15:formulaRef>
                      </c:ext>
                    </c:extLst>
                    <c:numCache>
                      <c:formatCode>###\ ###\ ##0</c:formatCode>
                      <c:ptCount val="10"/>
                      <c:pt idx="0">
                        <c:v>9062</c:v>
                      </c:pt>
                      <c:pt idx="1">
                        <c:v>24901</c:v>
                      </c:pt>
                      <c:pt idx="2">
                        <c:v>1545</c:v>
                      </c:pt>
                      <c:pt idx="3">
                        <c:v>943</c:v>
                      </c:pt>
                      <c:pt idx="4">
                        <c:v>2096</c:v>
                      </c:pt>
                      <c:pt idx="5">
                        <c:v>36215</c:v>
                      </c:pt>
                      <c:pt idx="6">
                        <c:v>18785</c:v>
                      </c:pt>
                      <c:pt idx="7">
                        <c:v>26315</c:v>
                      </c:pt>
                      <c:pt idx="8">
                        <c:v>28465</c:v>
                      </c:pt>
                      <c:pt idx="9">
                        <c:v>12585</c:v>
                      </c:pt>
                    </c:numCache>
                  </c:numRef>
                </c:val>
                <c:extLst xmlns:c16r2="http://schemas.microsoft.com/office/drawing/2015/06/chart" xmlns:c15="http://schemas.microsoft.com/office/drawing/2012/chart">
                  <c:ext xmlns:c16="http://schemas.microsoft.com/office/drawing/2014/chart" uri="{C3380CC4-5D6E-409C-BE32-E72D297353CC}">
                    <c16:uniqueId val="{00000004-DF0E-4212-A13C-FB7D1EE85A92}"/>
                  </c:ext>
                </c:extLst>
              </c15:ser>
            </c15:filteredBarSeries>
          </c:ext>
        </c:extLst>
      </c:barChart>
      <c:catAx>
        <c:axId val="32889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28890264"/>
        <c:crosses val="autoZero"/>
        <c:auto val="1"/>
        <c:lblAlgn val="ctr"/>
        <c:lblOffset val="100"/>
        <c:noMultiLvlLbl val="0"/>
      </c:catAx>
      <c:valAx>
        <c:axId val="328890264"/>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2889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NDSFrutiger 45 Light" panose="02000403040000020004" pitchFamily="2"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1"/>
    <c:selection val="0"/>
    <c:userInterface val="0"/>
  </c:protection>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Geflüchtete und geduldete Personen insgesamt im Jahr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'A5'!$C$13:$C$17</c:f>
              <c:strCache>
                <c:ptCount val="5"/>
                <c:pt idx="0">
                  <c:v>Stat. Region Braunschweig</c:v>
                </c:pt>
                <c:pt idx="1">
                  <c:v>Stat. Region Hannover</c:v>
                </c:pt>
                <c:pt idx="2">
                  <c:v>Stat. Region Lüneburg</c:v>
                </c:pt>
                <c:pt idx="3">
                  <c:v>Stat. Region Weser-Ems</c:v>
                </c:pt>
                <c:pt idx="4">
                  <c:v>Niedersachsen   </c:v>
                </c:pt>
              </c:strCache>
            </c:strRef>
          </c:cat>
          <c:val>
            <c:numRef>
              <c:f>'A5'!$E$13:$E$17</c:f>
              <c:numCache>
                <c:formatCode>###\ ###\ ###</c:formatCode>
                <c:ptCount val="5"/>
                <c:pt idx="0">
                  <c:v>34985</c:v>
                </c:pt>
                <c:pt idx="1">
                  <c:v>64775</c:v>
                </c:pt>
                <c:pt idx="2">
                  <c:v>34425</c:v>
                </c:pt>
                <c:pt idx="3">
                  <c:v>55960</c:v>
                </c:pt>
                <c:pt idx="4">
                  <c:v>190140</c:v>
                </c:pt>
              </c:numCache>
            </c:numRef>
          </c:val>
          <c:extLst xmlns:c16r2="http://schemas.microsoft.com/office/drawing/2015/06/chart">
            <c:ext xmlns:c16="http://schemas.microsoft.com/office/drawing/2014/chart" uri="{C3380CC4-5D6E-409C-BE32-E72D297353CC}">
              <c16:uniqueId val="{00000000-09DF-4A75-A32C-B398A211B87E}"/>
            </c:ext>
          </c:extLst>
        </c:ser>
        <c:dLbls>
          <c:showLegendKey val="0"/>
          <c:showVal val="0"/>
          <c:showCatName val="0"/>
          <c:showSerName val="0"/>
          <c:showPercent val="0"/>
          <c:showBubbleSize val="0"/>
        </c:dLbls>
        <c:gapWidth val="219"/>
        <c:overlap val="-27"/>
        <c:axId val="328893400"/>
        <c:axId val="328895360"/>
      </c:barChart>
      <c:catAx>
        <c:axId val="32889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28895360"/>
        <c:crosses val="autoZero"/>
        <c:auto val="1"/>
        <c:lblAlgn val="ctr"/>
        <c:lblOffset val="100"/>
        <c:noMultiLvlLbl val="0"/>
      </c:catAx>
      <c:valAx>
        <c:axId val="328895360"/>
        <c:scaling>
          <c:orientation val="minMax"/>
        </c:scaling>
        <c:delete val="0"/>
        <c:axPos val="l"/>
        <c:majorGridlines>
          <c:spPr>
            <a:ln w="9525" cap="flat" cmpd="sng" algn="ctr">
              <a:solidFill>
                <a:schemeClr val="tx1">
                  <a:lumMod val="15000"/>
                  <a:lumOff val="85000"/>
                </a:schemeClr>
              </a:solidFill>
              <a:round/>
            </a:ln>
            <a:effectLst/>
          </c:spPr>
        </c:majorGridlines>
        <c:numFmt formatCode="###\ ###\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28893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Geflüchtete und geduldete Personen insgesamt im Jahr 2010</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val>
            <c:numRef>
              <c:f>'A6'!#REF!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49D-4A03-9B6E-D7A568ADADB4}"/>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'A6'!#REF!</c15:sqref>
                        </c15:formulaRef>
                      </c:ext>
                    </c:extLst>
                  </c:multiLvlStrRef>
                </c15:cat>
              </c15:filteredCategoryTitle>
            </c:ext>
          </c:extLst>
        </c:ser>
        <c:dLbls>
          <c:showLegendKey val="0"/>
          <c:showVal val="0"/>
          <c:showCatName val="0"/>
          <c:showSerName val="0"/>
          <c:showPercent val="0"/>
          <c:showBubbleSize val="0"/>
        </c:dLbls>
        <c:gapWidth val="219"/>
        <c:overlap val="-27"/>
        <c:axId val="331256096"/>
        <c:axId val="331252960"/>
      </c:barChart>
      <c:catAx>
        <c:axId val="33125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2960"/>
        <c:crosses val="autoZero"/>
        <c:auto val="1"/>
        <c:lblAlgn val="ctr"/>
        <c:lblOffset val="100"/>
        <c:noMultiLvlLbl val="0"/>
      </c:catAx>
      <c:valAx>
        <c:axId val="33125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Veränderung der Anzahl der Ausländerinnen und Ausländer nach ausgewählten Staatsangehörigkeiten 2005/2018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bar"/>
        <c:grouping val="clustered"/>
        <c:varyColors val="0"/>
        <c:ser>
          <c:idx val="0"/>
          <c:order val="0"/>
          <c:spPr>
            <a:solidFill>
              <a:schemeClr val="accent2"/>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1"/>
              </a:solidFill>
              <a:ln>
                <a:noFill/>
              </a:ln>
              <a:effectLst/>
            </c:spPr>
          </c:dPt>
          <c:dPt>
            <c:idx val="2"/>
            <c:invertIfNegative val="0"/>
            <c:bubble3D val="0"/>
            <c:spPr>
              <a:solidFill>
                <a:schemeClr val="accent1"/>
              </a:solidFill>
              <a:ln>
                <a:noFill/>
              </a:ln>
              <a:effectLst/>
            </c:spPr>
          </c:dPt>
          <c:dPt>
            <c:idx val="3"/>
            <c:invertIfNegative val="0"/>
            <c:bubble3D val="0"/>
            <c:spPr>
              <a:solidFill>
                <a:schemeClr val="accent1"/>
              </a:solidFill>
              <a:ln>
                <a:noFill/>
              </a:ln>
              <a:effectLst/>
            </c:spPr>
          </c:dPt>
          <c:dPt>
            <c:idx val="4"/>
            <c:invertIfNegative val="0"/>
            <c:bubble3D val="0"/>
            <c:spPr>
              <a:solidFill>
                <a:schemeClr val="accent1"/>
              </a:solidFill>
              <a:ln>
                <a:noFill/>
              </a:ln>
              <a:effectLst/>
            </c:spPr>
          </c:dPt>
          <c:dPt>
            <c:idx val="5"/>
            <c:invertIfNegative val="0"/>
            <c:bubble3D val="0"/>
            <c:spPr>
              <a:solidFill>
                <a:schemeClr val="accent1"/>
              </a:solidFill>
              <a:ln>
                <a:noFill/>
              </a:ln>
              <a:effectLst/>
            </c:spPr>
          </c:dPt>
          <c:dLbls>
            <c:numFmt formatCode="\+0.0;\-0.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'A6'!$G$13:$G$134</c15:sqref>
                  </c15:fullRef>
                </c:ext>
              </c:extLst>
              <c:f>('A6'!$G$60,'A6'!$G$87,'A6'!$G$101,'A6'!$G$129:$G$130,'A6'!$G$134)</c:f>
              <c:strCache>
                <c:ptCount val="6"/>
                <c:pt idx="0">
                  <c:v>Europa insgesamt                        </c:v>
                </c:pt>
                <c:pt idx="1">
                  <c:v>Afrika insgesamt                        </c:v>
                </c:pt>
                <c:pt idx="2">
                  <c:v>Amerika insgesamt                       </c:v>
                </c:pt>
                <c:pt idx="3">
                  <c:v>Asien insgesamt                         </c:v>
                </c:pt>
                <c:pt idx="4">
                  <c:v>Australien und Ozeanien                 </c:v>
                </c:pt>
                <c:pt idx="5">
                  <c:v>Ausländer insgesamt                     </c:v>
                </c:pt>
              </c:strCache>
            </c:strRef>
          </c:cat>
          <c:val>
            <c:numRef>
              <c:extLst>
                <c:ext xmlns:c15="http://schemas.microsoft.com/office/drawing/2012/chart" uri="{02D57815-91ED-43cb-92C2-25804820EDAC}">
                  <c15:fullRef>
                    <c15:sqref>'A6'!$N$13:$N$134</c15:sqref>
                  </c15:fullRef>
                </c:ext>
              </c:extLst>
              <c:f>('A6'!$N$60,'A6'!$N$87,'A6'!$N$101,'A6'!$N$129:$N$130,'A6'!$N$134)</c:f>
              <c:numCache>
                <c:formatCode>\+0.0;\-0.0;0.0</c:formatCode>
                <c:ptCount val="6"/>
                <c:pt idx="0">
                  <c:v>49.934515271265525</c:v>
                </c:pt>
                <c:pt idx="1">
                  <c:v>173.70523512509635</c:v>
                </c:pt>
                <c:pt idx="2">
                  <c:v>39.993218614902105</c:v>
                </c:pt>
                <c:pt idx="3">
                  <c:v>193.34049555307746</c:v>
                </c:pt>
                <c:pt idx="4">
                  <c:v>52.173913043478279</c:v>
                </c:pt>
                <c:pt idx="5">
                  <c:v>76.18735996324915</c:v>
                </c:pt>
              </c:numCache>
            </c:numRef>
          </c:val>
          <c:extLst xmlns:c16r2="http://schemas.microsoft.com/office/drawing/2015/06/chart">
            <c:ext xmlns:c16="http://schemas.microsoft.com/office/drawing/2014/chart" uri="{C3380CC4-5D6E-409C-BE32-E72D297353CC}">
              <c16:uniqueId val="{0000000C-A7C7-4A8F-966B-5547DE1863D9}"/>
            </c:ext>
            <c:ext xmlns:c15="http://schemas.microsoft.com/office/drawing/2012/chart" uri="{02D57815-91ED-43cb-92C2-25804820EDAC}">
              <c15:categoryFilterExceptions>
                <c15:categoryFilterException>
                  <c15:sqref>'A6'!$N$57</c15:sqref>
                  <c15:spPr xmlns:c15="http://schemas.microsoft.com/office/drawing/2012/chart">
                    <a:solidFill>
                      <a:schemeClr val="accent2"/>
                    </a:solidFill>
                    <a:ln>
                      <a:noFill/>
                    </a:ln>
                    <a:effectLst/>
                  </c15:spPr>
                  <c15:invertIfNegative val="0"/>
                  <c15:bubble3D val="0"/>
                </c15:categoryFilterException>
                <c15:categoryFilterException>
                  <c15:sqref>'A6'!$N$82</c15:sqref>
                  <c15:spPr xmlns:c15="http://schemas.microsoft.com/office/drawing/2012/chart">
                    <a:solidFill>
                      <a:schemeClr val="accent2"/>
                    </a:solidFill>
                    <a:ln>
                      <a:noFill/>
                    </a:ln>
                    <a:effectLst/>
                  </c15:spPr>
                  <c15:invertIfNegative val="0"/>
                  <c15:bubble3D val="0"/>
                </c15:categoryFilterException>
                <c15:categoryFilterException>
                  <c15:sqref>'A6'!$N$96</c15:sqref>
                  <c15:spPr xmlns:c15="http://schemas.microsoft.com/office/drawing/2012/chart">
                    <a:solidFill>
                      <a:schemeClr val="accent2"/>
                    </a:solidFill>
                    <a:ln>
                      <a:noFill/>
                    </a:ln>
                    <a:effectLst/>
                  </c15:spPr>
                  <c15:invertIfNegative val="0"/>
                  <c15:bubble3D val="0"/>
                </c15:categoryFilterException>
                <c15:categoryFilterException>
                  <c15:sqref>'A6'!$N$123</c15:sqref>
                  <c15:spPr xmlns:c15="http://schemas.microsoft.com/office/drawing/2012/chart">
                    <a:solidFill>
                      <a:schemeClr val="accent2"/>
                    </a:solidFill>
                    <a:ln>
                      <a:noFill/>
                    </a:ln>
                    <a:effectLst/>
                  </c15:spPr>
                  <c15:invertIfNegative val="0"/>
                  <c15:bubble3D val="0"/>
                </c15:categoryFilterException>
                <c15:categoryFilterException>
                  <c15:sqref>'A6'!$N$124</c15:sqref>
                  <c15:spPr xmlns:c15="http://schemas.microsoft.com/office/drawing/2012/chart">
                    <a:solidFill>
                      <a:schemeClr val="accent2"/>
                    </a:solidFill>
                    <a:ln>
                      <a:noFill/>
                    </a:ln>
                    <a:effectLst/>
                  </c15:spPr>
                  <c15:invertIfNegative val="0"/>
                  <c15:bubble3D val="0"/>
                </c15:categoryFilterException>
                <c15:categoryFilterException>
                  <c15:sqref>'A6'!$N$127</c15:sqref>
                  <c15:spPr xmlns:c15="http://schemas.microsoft.com/office/drawing/2012/chart">
                    <a:solidFill>
                      <a:schemeClr val="accent2"/>
                    </a:solidFill>
                    <a:ln>
                      <a:noFill/>
                    </a:ln>
                    <a:effectLst/>
                  </c15:spPr>
                  <c15:invertIfNegative val="0"/>
                  <c15:bubble3D val="0"/>
                </c15:categoryFilterException>
              </c15:categoryFilterExceptions>
            </c:ext>
          </c:extLst>
        </c:ser>
        <c:dLbls>
          <c:showLegendKey val="0"/>
          <c:showVal val="0"/>
          <c:showCatName val="0"/>
          <c:showSerName val="0"/>
          <c:showPercent val="0"/>
          <c:showBubbleSize val="0"/>
        </c:dLbls>
        <c:gapWidth val="182"/>
        <c:axId val="331255312"/>
        <c:axId val="331253352"/>
      </c:barChart>
      <c:catAx>
        <c:axId val="3312553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3352"/>
        <c:crosses val="autoZero"/>
        <c:auto val="1"/>
        <c:lblAlgn val="ctr"/>
        <c:lblOffset val="1000"/>
        <c:noMultiLvlLbl val="0"/>
      </c:catAx>
      <c:valAx>
        <c:axId val="331253352"/>
        <c:scaling>
          <c:orientation val="minMax"/>
        </c:scaling>
        <c:delete val="0"/>
        <c:axPos val="b"/>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NDSFrutiger 45 Light" panose="02000403040000020004" pitchFamily="2"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'A7'!$F$8</c:f>
              <c:strCache>
                <c:ptCount val="1"/>
                <c:pt idx="0">
                  <c:v>0 - 6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'A7'!$F$12:$F$16</c15:sqref>
                  </c15:fullRef>
                </c:ext>
              </c:extLst>
              <c:f>'A7'!$F$16</c:f>
              <c:numCache>
                <c:formatCode>###\ ###\ ##0</c:formatCode>
                <c:ptCount val="1"/>
                <c:pt idx="0">
                  <c:v>50445</c:v>
                </c:pt>
              </c:numCache>
            </c:numRef>
          </c:val>
          <c:extLst xmlns:c16r2="http://schemas.microsoft.com/office/drawing/2015/06/chart">
            <c:ext xmlns:c16="http://schemas.microsoft.com/office/drawing/2014/chart" uri="{C3380CC4-5D6E-409C-BE32-E72D297353CC}">
              <c16:uniqueId val="{00000000-78B1-43EA-9906-0492DD5F5AED}"/>
            </c:ext>
          </c:extLst>
        </c:ser>
        <c:ser>
          <c:idx val="2"/>
          <c:order val="2"/>
          <c:tx>
            <c:strRef>
              <c:f>'A7'!$G$8</c:f>
              <c:strCache>
                <c:ptCount val="1"/>
                <c:pt idx="0">
                  <c:v>6 - 15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'A7'!$G$12:$G$16</c15:sqref>
                  </c15:fullRef>
                </c:ext>
              </c:extLst>
              <c:f>'A7'!$G$16</c:f>
              <c:numCache>
                <c:formatCode>###\ ###\ ##0</c:formatCode>
                <c:ptCount val="1"/>
                <c:pt idx="0">
                  <c:v>68715</c:v>
                </c:pt>
              </c:numCache>
            </c:numRef>
          </c:val>
          <c:extLst xmlns:c16r2="http://schemas.microsoft.com/office/drawing/2015/06/chart">
            <c:ext xmlns:c16="http://schemas.microsoft.com/office/drawing/2014/chart" uri="{C3380CC4-5D6E-409C-BE32-E72D297353CC}">
              <c16:uniqueId val="{00000001-78B1-43EA-9906-0492DD5F5AED}"/>
            </c:ext>
          </c:extLst>
        </c:ser>
        <c:ser>
          <c:idx val="3"/>
          <c:order val="3"/>
          <c:tx>
            <c:strRef>
              <c:f>'A7'!$H$8</c:f>
              <c:strCache>
                <c:ptCount val="1"/>
                <c:pt idx="0">
                  <c:v>15 - 20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'A7'!$H$12:$H$16</c15:sqref>
                  </c15:fullRef>
                </c:ext>
              </c:extLst>
              <c:f>'A7'!$H$16</c:f>
              <c:numCache>
                <c:formatCode>###\ ###\ ##0</c:formatCode>
                <c:ptCount val="1"/>
                <c:pt idx="0">
                  <c:v>42545</c:v>
                </c:pt>
              </c:numCache>
            </c:numRef>
          </c:val>
          <c:extLst xmlns:c16r2="http://schemas.microsoft.com/office/drawing/2015/06/chart">
            <c:ext xmlns:c16="http://schemas.microsoft.com/office/drawing/2014/chart" uri="{C3380CC4-5D6E-409C-BE32-E72D297353CC}">
              <c16:uniqueId val="{00000002-78B1-43EA-9906-0492DD5F5AED}"/>
            </c:ext>
          </c:extLst>
        </c:ser>
        <c:ser>
          <c:idx val="4"/>
          <c:order val="4"/>
          <c:tx>
            <c:strRef>
              <c:f>'A7'!$I$8</c:f>
              <c:strCache>
                <c:ptCount val="1"/>
                <c:pt idx="0">
                  <c:v>20 - 40</c:v>
                </c:pt>
              </c:strCache>
            </c:strRef>
          </c:tx>
          <c:spPr>
            <a:solidFill>
              <a:schemeClr val="accent5"/>
            </a:solidFill>
            <a:ln>
              <a:noFill/>
            </a:ln>
            <a:effectLst/>
          </c:spPr>
          <c:invertIfNegative val="0"/>
          <c:dLbls>
            <c:dLbl>
              <c:idx val="0"/>
              <c:layout>
                <c:manualLayout>
                  <c:x val="0"/>
                  <c:y val="0"/>
                </c:manualLayout>
              </c:layout>
              <c:showLegendKey val="0"/>
              <c:showVal val="1"/>
              <c:showCatName val="0"/>
              <c:showSerName val="0"/>
              <c:showPercent val="0"/>
              <c:showBubbleSize val="0"/>
              <c:extLst xmlns:c16r2="http://schemas.microsoft.com/office/drawing/2015/06/chart" xmlns:c15="http://schemas.microsoft.com/office/drawing/2012/chart">
                <c:ext xmlns:c16="http://schemas.microsoft.com/office/drawing/2014/chart" uri="{C3380CC4-5D6E-409C-BE32-E72D297353CC}">
                  <c16:uniqueId val="{00000003-78B1-43EA-9906-0492DD5F5AED}"/>
                </c:ext>
                <c:ext xmlns:c15="http://schemas.microsoft.com/office/drawing/2012/chart" uri="{CE6537A1-D6FC-4f65-9D91-7224C49458BB}"/>
              </c:extLst>
            </c:dLbl>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'A7'!$I$12:$I$16</c15:sqref>
                  </c15:fullRef>
                </c:ext>
              </c:extLst>
              <c:f>'A7'!$I$16</c:f>
              <c:numCache>
                <c:formatCode>###\ ###\ ##0</c:formatCode>
                <c:ptCount val="1"/>
                <c:pt idx="0">
                  <c:v>326885</c:v>
                </c:pt>
              </c:numCache>
            </c:numRef>
          </c:val>
          <c:extLst xmlns:c16r2="http://schemas.microsoft.com/office/drawing/2015/06/chart">
            <c:ext xmlns:c16="http://schemas.microsoft.com/office/drawing/2014/chart" uri="{C3380CC4-5D6E-409C-BE32-E72D297353CC}">
              <c16:uniqueId val="{00000004-78B1-43EA-9906-0492DD5F5AED}"/>
            </c:ext>
            <c:ext xmlns:c15="http://schemas.microsoft.com/office/drawing/2012/chart" uri="{02D57815-91ED-43cb-92C2-25804820EDAC}">
              <c15:categoryFilterExceptions>
                <c15:categoryFilterException>
                  <c15:sqref>'A7'!$I$14</c15:sqref>
                  <c15:dLbl>
                    <c:idx val="-1"/>
                    <c:layout>
                      <c:manualLayout>
                        <c:x val="-3.2458636962157828E-3"/>
                        <c:y val="0"/>
                      </c:manualLayout>
                    </c:layout>
                    <c:showLegendKey val="0"/>
                    <c:showVal val="1"/>
                    <c:showCatName val="0"/>
                    <c:showSerName val="0"/>
                    <c:showPercent val="0"/>
                    <c:showBubbleSize val="0"/>
                    <c:extLst xmlns:c16r2="http://schemas.microsoft.com/office/drawing/2015/06/chart" xmlns:c16="http://schemas.microsoft.com/office/drawing/2014/chart">
                      <c:ext xmlns:c16="http://schemas.microsoft.com/office/drawing/2014/chart" uri="{C3380CC4-5D6E-409C-BE32-E72D297353CC}">
                        <c16:uniqueId val="{00000000-41AC-4CAC-8D6E-46890285E335}"/>
                      </c:ext>
                      <c:ext uri="{CE6537A1-D6FC-4f65-9D91-7224C49458BB}"/>
                    </c:extLst>
                  </c15:dLbl>
                </c15:categoryFilterException>
              </c15:categoryFilterExceptions>
            </c:ext>
          </c:extLst>
        </c:ser>
        <c:ser>
          <c:idx val="5"/>
          <c:order val="5"/>
          <c:tx>
            <c:strRef>
              <c:f>'A7'!$J$8</c:f>
              <c:strCache>
                <c:ptCount val="1"/>
                <c:pt idx="0">
                  <c:v>40 - 65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'A7'!$J$12:$J$16</c15:sqref>
                  </c15:fullRef>
                </c:ext>
              </c:extLst>
              <c:f>'A7'!$J$16</c:f>
              <c:numCache>
                <c:formatCode>###\ ###\ ##0</c:formatCode>
                <c:ptCount val="1"/>
                <c:pt idx="0">
                  <c:v>258955</c:v>
                </c:pt>
              </c:numCache>
            </c:numRef>
          </c:val>
          <c:extLst xmlns:c16r2="http://schemas.microsoft.com/office/drawing/2015/06/chart">
            <c:ext xmlns:c16="http://schemas.microsoft.com/office/drawing/2014/chart" uri="{C3380CC4-5D6E-409C-BE32-E72D297353CC}">
              <c16:uniqueId val="{00000005-78B1-43EA-9906-0492DD5F5AED}"/>
            </c:ext>
          </c:extLst>
        </c:ser>
        <c:ser>
          <c:idx val="6"/>
          <c:order val="6"/>
          <c:tx>
            <c:strRef>
              <c:f>'A7'!$K$8</c:f>
              <c:strCache>
                <c:ptCount val="1"/>
                <c:pt idx="0">
                  <c:v>65 - 80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'A7'!$K$12:$K$16</c15:sqref>
                  </c15:fullRef>
                </c:ext>
              </c:extLst>
              <c:f>'A7'!$K$16</c:f>
              <c:numCache>
                <c:formatCode>###\ ###\ ##0</c:formatCode>
                <c:ptCount val="1"/>
                <c:pt idx="0">
                  <c:v>54015</c:v>
                </c:pt>
              </c:numCache>
            </c:numRef>
          </c:val>
          <c:extLst xmlns:c16r2="http://schemas.microsoft.com/office/drawing/2015/06/chart">
            <c:ext xmlns:c16="http://schemas.microsoft.com/office/drawing/2014/chart" uri="{C3380CC4-5D6E-409C-BE32-E72D297353CC}">
              <c16:uniqueId val="{00000006-78B1-43EA-9906-0492DD5F5AED}"/>
            </c:ext>
          </c:extLst>
        </c:ser>
        <c:ser>
          <c:idx val="7"/>
          <c:order val="7"/>
          <c:tx>
            <c:strRef>
              <c:f>'A7'!$L$8</c:f>
              <c:strCache>
                <c:ptCount val="1"/>
                <c:pt idx="0">
                  <c:v>80 und älter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'A7'!$D$12:$D$16</c15:sqref>
                  </c15:fullRef>
                </c:ext>
              </c:extLst>
              <c:f>'A7'!$D$16</c:f>
              <c:strCache>
                <c:ptCount val="1"/>
                <c:pt idx="0">
                  <c:v>Niedersachsen</c:v>
                </c:pt>
              </c:strCache>
            </c:strRef>
          </c:cat>
          <c:val>
            <c:numRef>
              <c:extLst>
                <c:ext xmlns:c15="http://schemas.microsoft.com/office/drawing/2012/chart" uri="{02D57815-91ED-43cb-92C2-25804820EDAC}">
                  <c15:fullRef>
                    <c15:sqref>'A7'!$L$12:$L$16</c15:sqref>
                  </c15:fullRef>
                </c:ext>
              </c:extLst>
              <c:f>'A7'!$L$16</c:f>
              <c:numCache>
                <c:formatCode>###\ ###\ ##0</c:formatCode>
                <c:ptCount val="1"/>
                <c:pt idx="0">
                  <c:v>11520</c:v>
                </c:pt>
              </c:numCache>
            </c:numRef>
          </c:val>
          <c:extLst xmlns:c16r2="http://schemas.microsoft.com/office/drawing/2015/06/chart">
            <c:ext xmlns:c16="http://schemas.microsoft.com/office/drawing/2014/chart" uri="{C3380CC4-5D6E-409C-BE32-E72D297353CC}">
              <c16:uniqueId val="{00000007-78B1-43EA-9906-0492DD5F5AED}"/>
            </c:ext>
          </c:extLst>
        </c:ser>
        <c:dLbls>
          <c:showLegendKey val="0"/>
          <c:showVal val="0"/>
          <c:showCatName val="0"/>
          <c:showSerName val="0"/>
          <c:showPercent val="0"/>
          <c:showBubbleSize val="0"/>
        </c:dLbls>
        <c:gapWidth val="219"/>
        <c:overlap val="-27"/>
        <c:axId val="331257664"/>
        <c:axId val="33125178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'A7'!$E$7:$E$8</c15:sqref>
                        </c15:formulaRef>
                      </c:ext>
                    </c:extLst>
                    <c:strCache>
                      <c:ptCount val="2"/>
                      <c:pt idx="0">
                        <c:v>Ausländerinnen und Ausländer insgesamt</c:v>
                      </c:pt>
                    </c:strCache>
                  </c:strRef>
                </c:tx>
                <c:spPr>
                  <a:solidFill>
                    <a:schemeClr val="accent1"/>
                  </a:solidFill>
                  <a:ln>
                    <a:noFill/>
                  </a:ln>
                  <a:effectLst/>
                </c:spPr>
                <c:invertIfNegative val="0"/>
                <c:cat>
                  <c:strRef>
                    <c:extLst>
                      <c:ext uri="{02D57815-91ED-43cb-92C2-25804820EDAC}">
                        <c15:fullRef>
                          <c15:sqref>'A7'!$D$12:$D$16</c15:sqref>
                        </c15:fullRef>
                        <c15:formulaRef>
                          <c15:sqref>'A7'!$D$16</c15:sqref>
                        </c15:formulaRef>
                      </c:ext>
                    </c:extLst>
                    <c:strCache>
                      <c:ptCount val="1"/>
                      <c:pt idx="0">
                        <c:v>Niedersachsen</c:v>
                      </c:pt>
                    </c:strCache>
                  </c:strRef>
                </c:cat>
                <c:val>
                  <c:numRef>
                    <c:extLst>
                      <c:ext uri="{02D57815-91ED-43cb-92C2-25804820EDAC}">
                        <c15:fullRef>
                          <c15:sqref>'A7'!$E$12:$E$16</c15:sqref>
                        </c15:fullRef>
                        <c15:formulaRef>
                          <c15:sqref>'A7'!$E$16</c15:sqref>
                        </c15:formulaRef>
                      </c:ext>
                    </c:extLst>
                    <c:numCache>
                      <c:formatCode>###\ ###\ ##0</c:formatCode>
                      <c:ptCount val="1"/>
                      <c:pt idx="0">
                        <c:v>813080</c:v>
                      </c:pt>
                    </c:numCache>
                  </c:numRef>
                </c:val>
                <c:extLst xmlns:c16r2="http://schemas.microsoft.com/office/drawing/2015/06/chart">
                  <c:ext xmlns:c16="http://schemas.microsoft.com/office/drawing/2014/chart" uri="{C3380CC4-5D6E-409C-BE32-E72D297353CC}">
                    <c16:uniqueId val="{00000008-78B1-43EA-9906-0492DD5F5AED}"/>
                  </c:ext>
                </c:extLst>
              </c15:ser>
            </c15:filteredBarSeries>
          </c:ext>
        </c:extLst>
      </c:barChart>
      <c:catAx>
        <c:axId val="33125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1251784"/>
        <c:crosses val="autoZero"/>
        <c:auto val="1"/>
        <c:lblAlgn val="ctr"/>
        <c:lblOffset val="100"/>
        <c:noMultiLvlLbl val="0"/>
      </c:catAx>
      <c:valAx>
        <c:axId val="331251784"/>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1257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de-DE" sz="900">
                <a:latin typeface="NDSFrutiger 45 Light" panose="02000403040000020004" pitchFamily="2" charset="0"/>
              </a:rPr>
              <a:t>Ausländerinnen und Ausländer nach Aufenthaltsstatus in Prozent</a:t>
            </a:r>
          </a:p>
        </c:rich>
      </c:tx>
      <c:layout>
        <c:manualLayout>
          <c:xMode val="edge"/>
          <c:yMode val="edge"/>
          <c:x val="0.22114462029022469"/>
          <c:y val="1.7921086958623031E-2"/>
        </c:manualLayout>
      </c:layout>
      <c:overlay val="0"/>
      <c:spPr>
        <a:noFill/>
        <a:ln>
          <a:noFill/>
        </a:ln>
        <a:effectLst/>
      </c:spPr>
      <c:txPr>
        <a:bodyPr rot="0" spcFirstLastPara="1" vertOverflow="ellipsis" vert="horz" wrap="square" anchor="ctr" anchorCtr="1"/>
        <a:lstStyle/>
        <a:p>
          <a:pPr algn="ct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manualLayout>
          <c:layoutTarget val="inner"/>
          <c:xMode val="edge"/>
          <c:yMode val="edge"/>
          <c:x val="0.12539794291777212"/>
          <c:y val="9.2989347897251856E-2"/>
          <c:w val="0.46686485261439287"/>
          <c:h val="0.86550631048182924"/>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0323-4B5F-A1AC-B25FBC50C21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0323-4B5F-A1AC-B25FBC50C21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0323-4B5F-A1AC-B25FBC50C216}"/>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0323-4B5F-A1AC-B25FBC50C216}"/>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0323-4B5F-A1AC-B25FBC50C216}"/>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0323-4B5F-A1AC-B25FBC50C216}"/>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0323-4B5F-A1AC-B25FBC50C216}"/>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0323-4B5F-A1AC-B25FBC50C21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'A8'!$E$52:$L$52</c:f>
              <c:strCache>
                <c:ptCount val="8"/>
                <c:pt idx="0">
                  <c:v>Aufenthaltsstatus nach altem Recht (Ausländergesetz 1990)</c:v>
                </c:pt>
                <c:pt idx="1">
                  <c:v>Aufenthaltserlaubnis
nach AufenthaltG 2004</c:v>
                </c:pt>
                <c:pt idx="2">
                  <c:v>Niederlassungserlaubnis (inkl. Daueraufenthalt EG)</c:v>
                </c:pt>
                <c:pt idx="3">
                  <c:v>Aufenthaltsrecht EU</c:v>
                </c:pt>
                <c:pt idx="4">
                  <c:v>Antrag auf Aufenthaltstitel (AT) gestellt, von Erfordernis auf AT befreit, heimatlose Ausländer</c:v>
                </c:pt>
                <c:pt idx="5">
                  <c:v>Duldung</c:v>
                </c:pt>
                <c:pt idx="6">
                  <c:v>Aufenthaltsgestattung</c:v>
                </c:pt>
                <c:pt idx="7">
                  <c:v>Keinen Aufenthaltstitel</c:v>
                </c:pt>
              </c:strCache>
            </c:strRef>
          </c:cat>
          <c:val>
            <c:numRef>
              <c:f>'A8'!$E$54:$L$54</c:f>
              <c:numCache>
                <c:formatCode>0.0</c:formatCode>
                <c:ptCount val="8"/>
                <c:pt idx="0">
                  <c:v>2.775249667929355</c:v>
                </c:pt>
                <c:pt idx="1">
                  <c:v>18.909578393270035</c:v>
                </c:pt>
                <c:pt idx="2">
                  <c:v>19.759433266099276</c:v>
                </c:pt>
                <c:pt idx="3">
                  <c:v>35.117085649628571</c:v>
                </c:pt>
                <c:pt idx="4">
                  <c:v>2.2051950607566289</c:v>
                </c:pt>
                <c:pt idx="5">
                  <c:v>1.9032567521031143</c:v>
                </c:pt>
                <c:pt idx="6">
                  <c:v>6.3819058395237853</c:v>
                </c:pt>
                <c:pt idx="7">
                  <c:v>4.597948541348944</c:v>
                </c:pt>
              </c:numCache>
            </c:numRef>
          </c:val>
          <c:extLst xmlns:c16r2="http://schemas.microsoft.com/office/drawing/2015/06/chart">
            <c:ext xmlns:c16="http://schemas.microsoft.com/office/drawing/2014/chart" uri="{C3380CC4-5D6E-409C-BE32-E72D297353CC}">
              <c16:uniqueId val="{00000010-0323-4B5F-A1AC-B25FBC50C216}"/>
            </c:ext>
          </c:extLst>
        </c:ser>
        <c:dLbls>
          <c:showLegendKey val="0"/>
          <c:showVal val="0"/>
          <c:showCatName val="0"/>
          <c:showSerName val="0"/>
          <c:showPercent val="0"/>
          <c:showBubbleSize val="0"/>
          <c:showLeaderLines val="1"/>
        </c:dLbls>
        <c:firstSliceAng val="10"/>
      </c:pieChart>
      <c:spPr>
        <a:noFill/>
        <a:ln>
          <a:noFill/>
        </a:ln>
        <a:effectLst/>
      </c:spPr>
    </c:plotArea>
    <c:legend>
      <c:legendPos val="b"/>
      <c:layout>
        <c:manualLayout>
          <c:xMode val="edge"/>
          <c:yMode val="edge"/>
          <c:x val="0.65308575037869687"/>
          <c:y val="0.13597810702030799"/>
          <c:w val="0.31820189000336901"/>
          <c:h val="0.774292705558734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Ausländerinnen und Ausländer in Niedersachsen und in der Stat. Region Hannover nach Aufenthaltsstatus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6.7680674986215023E-2"/>
          <c:y val="0.12134856399677234"/>
          <c:w val="0.93166914161297343"/>
          <c:h val="0.65900243063656705"/>
        </c:manualLayout>
      </c:layout>
      <c:barChart>
        <c:barDir val="col"/>
        <c:grouping val="clustered"/>
        <c:varyColors val="0"/>
        <c:ser>
          <c:idx val="0"/>
          <c:order val="0"/>
          <c:tx>
            <c:strRef>
              <c:f>'A9'!$D$46</c:f>
              <c:strCache>
                <c:ptCount val="1"/>
                <c:pt idx="0">
                  <c:v>Niedersachsen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'A9'!$F$35:$M$35</c:f>
              <c:strCache>
                <c:ptCount val="8"/>
                <c:pt idx="0">
                  <c:v>Aufenthaltsstatus nach altem Recht (Ausländergesetz 1990)</c:v>
                </c:pt>
                <c:pt idx="1">
                  <c:v>Aufenthalts-
erlaubnis
nach AufenthaltG 2004</c:v>
                </c:pt>
                <c:pt idx="2">
                  <c:v>Niederlassungs-
erlaubnis (inkl. Daueraufenthalt-EG)</c:v>
                </c:pt>
                <c:pt idx="3">
                  <c:v>Aufenthalsrecht EU</c:v>
                </c:pt>
                <c:pt idx="4">
                  <c:v>Antrag auf Aufenthaltstitel (AT) gestellt, von Erfordernis auf AT befreit, heimatlose Ausländer</c:v>
                </c:pt>
                <c:pt idx="5">
                  <c:v>Duldung</c:v>
                </c:pt>
                <c:pt idx="6">
                  <c:v>Aufenthalts-
gestattung</c:v>
                </c:pt>
                <c:pt idx="7">
                  <c:v>Keinen
 Aufenthaltstitel</c:v>
                </c:pt>
              </c:strCache>
            </c:strRef>
          </c:cat>
          <c:val>
            <c:numRef>
              <c:f>'A9'!$E$46:$L$46</c:f>
              <c:numCache>
                <c:formatCode>0.0</c:formatCode>
                <c:ptCount val="8"/>
                <c:pt idx="0">
                  <c:v>2.4942195109952281</c:v>
                </c:pt>
                <c:pt idx="1">
                  <c:v>26.35226545973336</c:v>
                </c:pt>
                <c:pt idx="2">
                  <c:v>19.939612338269296</c:v>
                </c:pt>
                <c:pt idx="3">
                  <c:v>39.42600974073892</c:v>
                </c:pt>
                <c:pt idx="4">
                  <c:v>2.7660254833472719</c:v>
                </c:pt>
                <c:pt idx="5">
                  <c:v>2.1769075613715749</c:v>
                </c:pt>
                <c:pt idx="6">
                  <c:v>3.4221724799527724</c:v>
                </c:pt>
                <c:pt idx="7">
                  <c:v>3.2727406897230282</c:v>
                </c:pt>
              </c:numCache>
            </c:numRef>
          </c:val>
          <c:extLst xmlns:c16r2="http://schemas.microsoft.com/office/drawing/2015/06/chart">
            <c:ext xmlns:c16="http://schemas.microsoft.com/office/drawing/2014/chart" uri="{C3380CC4-5D6E-409C-BE32-E72D297353CC}">
              <c16:uniqueId val="{00000000-BED4-430D-A92C-E1AA87003F43}"/>
            </c:ext>
          </c:extLst>
        </c:ser>
        <c:ser>
          <c:idx val="3"/>
          <c:order val="2"/>
          <c:tx>
            <c:strRef>
              <c:f>'A9'!$D$43</c:f>
              <c:strCache>
                <c:ptCount val="1"/>
                <c:pt idx="0">
                  <c:v>Stat. Region Hannover</c:v>
                </c:pt>
              </c:strCache>
              <c:extLst xmlns:c16r2="http://schemas.microsoft.com/office/drawing/2015/06/chart" xmlns:c15="http://schemas.microsoft.com/office/drawing/2012/chart"/>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'A9'!$E$43:$L$43</c:f>
              <c:numCache>
                <c:formatCode>0.0</c:formatCode>
                <c:ptCount val="8"/>
                <c:pt idx="0">
                  <c:v>3.0334630640025324</c:v>
                </c:pt>
                <c:pt idx="1">
                  <c:v>26.435261913185975</c:v>
                </c:pt>
                <c:pt idx="2">
                  <c:v>25.345896724455784</c:v>
                </c:pt>
                <c:pt idx="3">
                  <c:v>33.336436937859631</c:v>
                </c:pt>
                <c:pt idx="4">
                  <c:v>3.3779631664214818</c:v>
                </c:pt>
                <c:pt idx="5">
                  <c:v>1.9869276177352377</c:v>
                </c:pt>
                <c:pt idx="6">
                  <c:v>3.0651198301707603</c:v>
                </c:pt>
                <c:pt idx="7">
                  <c:v>3.1526414778123311</c:v>
                </c:pt>
              </c:numCache>
              <c:extLst xmlns:c16r2="http://schemas.microsoft.com/office/drawing/2015/06/chart" xmlns:c15="http://schemas.microsoft.com/office/drawing/2012/chart"/>
            </c:numRef>
          </c:val>
          <c:extLst xmlns:c16r2="http://schemas.microsoft.com/office/drawing/2015/06/chart">
            <c:ext xmlns:c16="http://schemas.microsoft.com/office/drawing/2014/chart" uri="{C3380CC4-5D6E-409C-BE32-E72D297353CC}">
              <c16:uniqueId val="{00000001-BED4-430D-A92C-E1AA87003F43}"/>
            </c:ext>
          </c:extLst>
        </c:ser>
        <c:dLbls>
          <c:showLegendKey val="0"/>
          <c:showVal val="0"/>
          <c:showCatName val="0"/>
          <c:showSerName val="0"/>
          <c:showPercent val="0"/>
          <c:showBubbleSize val="0"/>
        </c:dLbls>
        <c:gapWidth val="219"/>
        <c:overlap val="-27"/>
        <c:axId val="331252568"/>
        <c:axId val="331256880"/>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'A9'!$D$42</c15:sqref>
                        </c15:formulaRef>
                      </c:ext>
                    </c:extLst>
                    <c:strCache>
                      <c:ptCount val="1"/>
                      <c:pt idx="0">
                        <c:v>Stat. Region Braunschweig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6r2="http://schemas.microsoft.com/office/drawing/2015/06/chart">
                      <c:ext uri="{02D57815-91ED-43cb-92C2-25804820EDAC}">
                        <c15:formulaRef>
                          <c15:sqref>'A9'!$E$42:$L$42</c15:sqref>
                        </c15:formulaRef>
                      </c:ext>
                    </c:extLst>
                    <c:numCache>
                      <c:formatCode>0.0</c:formatCode>
                      <c:ptCount val="8"/>
                      <c:pt idx="0">
                        <c:v>2.4750284486028575</c:v>
                      </c:pt>
                      <c:pt idx="1">
                        <c:v>30.52535086610191</c:v>
                      </c:pt>
                      <c:pt idx="2">
                        <c:v>21.709444936148692</c:v>
                      </c:pt>
                      <c:pt idx="3">
                        <c:v>31.679099759767354</c:v>
                      </c:pt>
                      <c:pt idx="4">
                        <c:v>2.8480212416234671</c:v>
                      </c:pt>
                      <c:pt idx="5">
                        <c:v>2.4023264635225692</c:v>
                      </c:pt>
                      <c:pt idx="6">
                        <c:v>3.7615374889366544</c:v>
                      </c:pt>
                      <c:pt idx="7">
                        <c:v>4.4348210898975848</c:v>
                      </c:pt>
                    </c:numCache>
                  </c:numRef>
                </c:val>
                <c:extLst xmlns:c16r2="http://schemas.microsoft.com/office/drawing/2015/06/chart">
                  <c:ext xmlns:c16="http://schemas.microsoft.com/office/drawing/2014/chart" uri="{C3380CC4-5D6E-409C-BE32-E72D297353CC}">
                    <c16:uniqueId val="{00000002-BED4-430D-A92C-E1AA87003F43}"/>
                  </c:ext>
                </c:extLst>
              </c15:ser>
            </c15:filteredBarSeries>
            <c15:filteredBarSeries>
              <c15:ser>
                <c:idx val="2"/>
                <c:order val="3"/>
                <c:tx>
                  <c:strRef>
                    <c:extLst xmlns:c16r2="http://schemas.microsoft.com/office/drawing/2015/06/chart" xmlns:c15="http://schemas.microsoft.com/office/drawing/2012/chart">
                      <c:ext xmlns:c15="http://schemas.microsoft.com/office/drawing/2012/chart" uri="{02D57815-91ED-43cb-92C2-25804820EDAC}">
                        <c15:formulaRef>
                          <c15:sqref>'A9'!$D$44</c15:sqref>
                        </c15:formulaRef>
                      </c:ext>
                    </c:extLst>
                    <c:strCache>
                      <c:ptCount val="1"/>
                      <c:pt idx="0">
                        <c:v>Stat. Region Lüneburg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'A9'!$E$44:$L$44</c15:sqref>
                        </c15:formulaRef>
                      </c:ext>
                    </c:extLst>
                    <c:numCache>
                      <c:formatCode>0.0</c:formatCode>
                      <c:ptCount val="8"/>
                      <c:pt idx="0">
                        <c:v>2.547644518404057</c:v>
                      </c:pt>
                      <c:pt idx="1">
                        <c:v>28.170688220610955</c:v>
                      </c:pt>
                      <c:pt idx="2">
                        <c:v>17.365981219541187</c:v>
                      </c:pt>
                      <c:pt idx="3">
                        <c:v>38.876342168865648</c:v>
                      </c:pt>
                      <c:pt idx="4">
                        <c:v>2.7219778913586117</c:v>
                      </c:pt>
                      <c:pt idx="5">
                        <c:v>2.8844248979753555</c:v>
                      </c:pt>
                      <c:pt idx="6">
                        <c:v>4.4494631324537428</c:v>
                      </c:pt>
                      <c:pt idx="7">
                        <c:v>2.9280082412139943</c:v>
                      </c:pt>
                    </c:numCache>
                  </c:numRef>
                </c:val>
                <c:extLst xmlns:c16r2="http://schemas.microsoft.com/office/drawing/2015/06/chart" xmlns:c15="http://schemas.microsoft.com/office/drawing/2012/chart">
                  <c:ext xmlns:c16="http://schemas.microsoft.com/office/drawing/2014/chart" uri="{C3380CC4-5D6E-409C-BE32-E72D297353CC}">
                    <c16:uniqueId val="{00000003-BED4-430D-A92C-E1AA87003F43}"/>
                  </c:ext>
                </c:extLst>
              </c15:ser>
            </c15:filteredBarSeries>
            <c15:filteredBar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'A9'!$D$45</c15:sqref>
                        </c15:formulaRef>
                      </c:ext>
                    </c:extLst>
                    <c:strCache>
                      <c:ptCount val="1"/>
                      <c:pt idx="0">
                        <c:v>Stat. Region Weser-Ems</c:v>
                      </c:pt>
                    </c:strCache>
                  </c:strRef>
                </c:tx>
                <c:spPr>
                  <a:solidFill>
                    <a:schemeClr val="accent5"/>
                  </a:solidFill>
                  <a:ln>
                    <a:noFill/>
                  </a:ln>
                  <a:effectLst/>
                </c:spPr>
                <c:invertIfNegative val="0"/>
                <c:dLbls>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6r2="http://schemas.microsoft.com/office/drawing/2015/06/chart" xmlns:c15="http://schemas.microsoft.com/office/drawing/2012/chart">
                      <c:ext xmlns:c15="http://schemas.microsoft.com/office/drawing/2012/chart" uri="{02D57815-91ED-43cb-92C2-25804820EDAC}">
                        <c15:formulaRef>
                          <c15:sqref>'A9'!$E$45:$L$45</c15:sqref>
                        </c15:formulaRef>
                      </c:ext>
                    </c:extLst>
                    <c:numCache>
                      <c:formatCode>0.0</c:formatCode>
                      <c:ptCount val="8"/>
                      <c:pt idx="0">
                        <c:v>1.9234834073134643</c:v>
                      </c:pt>
                      <c:pt idx="1">
                        <c:v>22.845448780769008</c:v>
                      </c:pt>
                      <c:pt idx="2">
                        <c:v>14.532772237274457</c:v>
                      </c:pt>
                      <c:pt idx="3">
                        <c:v>50.68311523606387</c:v>
                      </c:pt>
                      <c:pt idx="4">
                        <c:v>2.106031782632924</c:v>
                      </c:pt>
                      <c:pt idx="5">
                        <c:v>1.8927384177859763</c:v>
                      </c:pt>
                      <c:pt idx="6">
                        <c:v>3.0841067619761344</c:v>
                      </c:pt>
                      <c:pt idx="7">
                        <c:v>2.8592840260563785</c:v>
                      </c:pt>
                    </c:numCache>
                  </c:numRef>
                </c:val>
                <c:extLst xmlns:c16r2="http://schemas.microsoft.com/office/drawing/2015/06/chart" xmlns:c15="http://schemas.microsoft.com/office/drawing/2012/chart">
                  <c:ext xmlns:c16="http://schemas.microsoft.com/office/drawing/2014/chart" uri="{C3380CC4-5D6E-409C-BE32-E72D297353CC}">
                    <c16:uniqueId val="{00000005-BED4-430D-A92C-E1AA87003F43}"/>
                  </c:ext>
                </c:extLst>
              </c15:ser>
            </c15:filteredBarSeries>
          </c:ext>
        </c:extLst>
      </c:barChart>
      <c:catAx>
        <c:axId val="33125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6880"/>
        <c:crosses val="autoZero"/>
        <c:auto val="1"/>
        <c:lblAlgn val="ctr"/>
        <c:lblOffset val="100"/>
        <c:noMultiLvlLbl val="0"/>
      </c:catAx>
      <c:valAx>
        <c:axId val="3312568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2568"/>
        <c:crosses val="autoZero"/>
        <c:crossBetween val="between"/>
      </c:valAx>
      <c:spPr>
        <a:noFill/>
        <a:ln>
          <a:noFill/>
        </a:ln>
        <a:effectLst/>
      </c:spPr>
    </c:plotArea>
    <c:legend>
      <c:legendPos val="b"/>
      <c:layout>
        <c:manualLayout>
          <c:xMode val="edge"/>
          <c:yMode val="edge"/>
          <c:x val="0.35869830590691559"/>
          <c:y val="0.93973882637091732"/>
          <c:w val="0.293710092568988"/>
          <c:h val="3.581786082733947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Anteil der Menschen mit Zuwanderungsgeschichte im Jahr 2018 in Niedersachsen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v>Anteil der Personen mit Migrationshintergrund im weiteren Sinne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'A10'!$B$11:$B$15</c15:sqref>
                  </c15:fullRef>
                </c:ext>
              </c:extLst>
              <c:f>'A10'!$B$15</c:f>
              <c:strCache>
                <c:ptCount val="1"/>
                <c:pt idx="0">
                  <c:v>Niedersachsen</c:v>
                </c:pt>
              </c:strCache>
            </c:strRef>
          </c:cat>
          <c:val>
            <c:numRef>
              <c:extLst>
                <c:ext xmlns:c15="http://schemas.microsoft.com/office/drawing/2012/chart" uri="{02D57815-91ED-43cb-92C2-25804820EDAC}">
                  <c15:fullRef>
                    <c15:sqref>'A10'!$H$11:$H$15</c15:sqref>
                  </c15:fullRef>
                </c:ext>
              </c:extLst>
              <c:f>'A10'!$H$15</c:f>
              <c:numCache>
                <c:formatCode>0.0</c:formatCode>
                <c:ptCount val="1"/>
                <c:pt idx="0">
                  <c:v>22.06</c:v>
                </c:pt>
              </c:numCache>
            </c:numRef>
          </c:val>
          <c:extLst xmlns:c16r2="http://schemas.microsoft.com/office/drawing/2015/06/chart">
            <c:ext xmlns:c16="http://schemas.microsoft.com/office/drawing/2014/chart" uri="{C3380CC4-5D6E-409C-BE32-E72D297353CC}">
              <c16:uniqueId val="{00000000-81E7-4FC4-A44F-41667D825A18}"/>
            </c:ext>
          </c:extLst>
        </c:ser>
        <c:ser>
          <c:idx val="2"/>
          <c:order val="2"/>
          <c:tx>
            <c:v>Anteil der Personen mit Migrationshintergrund im engeren Sinne</c:v>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'A10'!$B$11:$B$15</c15:sqref>
                  </c15:fullRef>
                </c:ext>
              </c:extLst>
              <c:f>'A10'!$B$15</c:f>
              <c:strCache>
                <c:ptCount val="1"/>
                <c:pt idx="0">
                  <c:v>Niedersachsen</c:v>
                </c:pt>
              </c:strCache>
            </c:strRef>
          </c:cat>
          <c:val>
            <c:numRef>
              <c:extLst>
                <c:ext xmlns:c15="http://schemas.microsoft.com/office/drawing/2012/chart" uri="{02D57815-91ED-43cb-92C2-25804820EDAC}">
                  <c15:fullRef>
                    <c15:sqref>'A10'!$I$11:$I$15</c15:sqref>
                  </c15:fullRef>
                </c:ext>
              </c:extLst>
              <c:f>'A10'!$I$15</c:f>
              <c:numCache>
                <c:formatCode>0.0</c:formatCode>
                <c:ptCount val="1"/>
                <c:pt idx="0">
                  <c:v>20.92</c:v>
                </c:pt>
              </c:numCache>
            </c:numRef>
          </c:val>
          <c:extLst xmlns:c16r2="http://schemas.microsoft.com/office/drawing/2015/06/chart">
            <c:ext xmlns:c16="http://schemas.microsoft.com/office/drawing/2014/chart" uri="{C3380CC4-5D6E-409C-BE32-E72D297353CC}">
              <c16:uniqueId val="{00000001-81E7-4FC4-A44F-41667D825A18}"/>
            </c:ext>
          </c:extLst>
        </c:ser>
        <c:dLbls>
          <c:showLegendKey val="0"/>
          <c:showVal val="0"/>
          <c:showCatName val="0"/>
          <c:showSerName val="0"/>
          <c:showPercent val="0"/>
          <c:showBubbleSize val="0"/>
        </c:dLbls>
        <c:gapWidth val="219"/>
        <c:overlap val="-27"/>
        <c:axId val="331251000"/>
        <c:axId val="331253744"/>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'A10'!$G$8</c15:sqref>
                        </c15:formulaRef>
                      </c:ext>
                    </c:extLst>
                    <c:strCache>
                      <c:ptCount val="1"/>
                      <c:pt idx="0">
                        <c:v>Anteil der Personen ohne Migrationshintergrund2)</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de-DE"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'A10'!$B$11:$B$15</c15:sqref>
                        </c15:fullRef>
                        <c15:formulaRef>
                          <c15:sqref>'A10'!$B$15</c15:sqref>
                        </c15:formulaRef>
                      </c:ext>
                    </c:extLst>
                    <c:strCache>
                      <c:ptCount val="1"/>
                      <c:pt idx="0">
                        <c:v>Niedersachsen</c:v>
                      </c:pt>
                    </c:strCache>
                  </c:strRef>
                </c:cat>
                <c:val>
                  <c:numRef>
                    <c:extLst>
                      <c:ext uri="{02D57815-91ED-43cb-92C2-25804820EDAC}">
                        <c15:fullRef>
                          <c15:sqref>'A10'!$G$11:$G$15</c15:sqref>
                        </c15:fullRef>
                        <c15:formulaRef>
                          <c15:sqref>'A10'!$G$15</c15:sqref>
                        </c15:formulaRef>
                      </c:ext>
                    </c:extLst>
                    <c:numCache>
                      <c:formatCode>0.0</c:formatCode>
                      <c:ptCount val="1"/>
                      <c:pt idx="0">
                        <c:v>77.94</c:v>
                      </c:pt>
                    </c:numCache>
                  </c:numRef>
                </c:val>
                <c:extLst xmlns:c16r2="http://schemas.microsoft.com/office/drawing/2015/06/chart">
                  <c:ext xmlns:c16="http://schemas.microsoft.com/office/drawing/2014/chart" uri="{C3380CC4-5D6E-409C-BE32-E72D297353CC}">
                    <c16:uniqueId val="{00000002-81E7-4FC4-A44F-41667D825A18}"/>
                  </c:ext>
                </c:extLst>
              </c15:ser>
            </c15:filteredBarSeries>
          </c:ext>
        </c:extLst>
      </c:barChart>
      <c:catAx>
        <c:axId val="33125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3744"/>
        <c:crosses val="autoZero"/>
        <c:auto val="1"/>
        <c:lblAlgn val="ctr"/>
        <c:lblOffset val="100"/>
        <c:noMultiLvlLbl val="0"/>
      </c:catAx>
      <c:valAx>
        <c:axId val="331253744"/>
        <c:scaling>
          <c:orientation val="minMax"/>
          <c:max val="25"/>
          <c:min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1251000"/>
        <c:crosses val="autoZero"/>
        <c:crossBetween val="between"/>
        <c:majorUnit val="1"/>
      </c:valAx>
      <c:spPr>
        <a:noFill/>
        <a:ln>
          <a:noFill/>
        </a:ln>
        <a:effectLst/>
      </c:spPr>
    </c:plotArea>
    <c:legend>
      <c:legendPos val="b"/>
      <c:layout>
        <c:manualLayout>
          <c:xMode val="edge"/>
          <c:yMode val="edge"/>
          <c:x val="4.102039474164957E-2"/>
          <c:y val="0.83509675868990574"/>
          <c:w val="0.92856526954108964"/>
          <c:h val="0.142462858516036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Anteil der </a:t>
            </a:r>
            <a:r>
              <a:rPr lang="en-US" sz="900" baseline="0">
                <a:latin typeface="NDSFrutiger 55 Roman" panose="02000503040000020004" pitchFamily="2" charset="0"/>
              </a:rPr>
              <a:t>(Spät-)Aussiedlerinnen und (Spät-)Aussiedler sowie der Ausländerinnen und Ausländer an allen Menschen mit Zuwanderungsgeschichte in den regionalen Anpassungsschichten im Jahr 2018 in Prozent</a:t>
            </a:r>
            <a:endParaRPr lang="en-US" sz="900">
              <a:latin typeface="NDSFrutiger 55 Roman" panose="02000503040000020004" pitchFamily="2" charset="0"/>
            </a:endParaRP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bar"/>
        <c:grouping val="stacked"/>
        <c:varyColors val="0"/>
        <c:ser>
          <c:idx val="0"/>
          <c:order val="0"/>
          <c:tx>
            <c:strRef>
              <c:f>'A11'!$G$38</c:f>
              <c:strCache>
                <c:ptCount val="1"/>
                <c:pt idx="0">
                  <c:v>Ausländerinnen
und Ausländer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'A11'!$F$39:$F$55</c:f>
              <c:strCache>
                <c:ptCount val="17"/>
                <c:pt idx="0">
                  <c:v>Ostniedersachsen</c:v>
                </c:pt>
                <c:pt idx="1">
                  <c:v>Südniedersachsen</c:v>
                </c:pt>
                <c:pt idx="2">
                  <c:v>Stat. Region Braunschweig</c:v>
                </c:pt>
                <c:pt idx="3">
                  <c:v>Region Hannover</c:v>
                </c:pt>
                <c:pt idx="4">
                  <c:v>  dav. Hannover, Landeshauptstadt</c:v>
                </c:pt>
                <c:pt idx="5">
                  <c:v>  dav. Hannover, Umland</c:v>
                </c:pt>
                <c:pt idx="6">
                  <c:v>Weser-Leine-Bergland</c:v>
                </c:pt>
                <c:pt idx="7">
                  <c:v>Mittelniedersachsen</c:v>
                </c:pt>
                <c:pt idx="8">
                  <c:v>Stat. Region Hannover</c:v>
                </c:pt>
                <c:pt idx="9">
                  <c:v>Nordniedersachsen</c:v>
                </c:pt>
                <c:pt idx="10">
                  <c:v>Nordostniedersachsen</c:v>
                </c:pt>
                <c:pt idx="11">
                  <c:v>Stat. Region Lüneburg</c:v>
                </c:pt>
                <c:pt idx="12">
                  <c:v>Ostfriesland-Nordseeküste</c:v>
                </c:pt>
                <c:pt idx="13">
                  <c:v>Oldenburger Raum</c:v>
                </c:pt>
                <c:pt idx="14">
                  <c:v>Westniedersachsen</c:v>
                </c:pt>
                <c:pt idx="15">
                  <c:v>Stat. Region Weser-Ems</c:v>
                </c:pt>
                <c:pt idx="16">
                  <c:v>Niedersachsen</c:v>
                </c:pt>
              </c:strCache>
            </c:strRef>
          </c:cat>
          <c:val>
            <c:numRef>
              <c:f>'A11'!$G$39:$G$55</c:f>
              <c:numCache>
                <c:formatCode>0.0</c:formatCode>
                <c:ptCount val="17"/>
                <c:pt idx="0">
                  <c:v>42.77435022250198</c:v>
                </c:pt>
                <c:pt idx="1">
                  <c:v>40.697642631286392</c:v>
                </c:pt>
                <c:pt idx="2">
                  <c:v>42.147204213953671</c:v>
                </c:pt>
                <c:pt idx="3">
                  <c:v>45.967636656376094</c:v>
                </c:pt>
                <c:pt idx="4">
                  <c:v>45.536515609161007</c:v>
                </c:pt>
                <c:pt idx="5">
                  <c:v>46.564182706654982</c:v>
                </c:pt>
                <c:pt idx="6">
                  <c:v>39.638285445334361</c:v>
                </c:pt>
                <c:pt idx="7">
                  <c:v>44.099100246087019</c:v>
                </c:pt>
                <c:pt idx="8">
                  <c:v>44.392243310549915</c:v>
                </c:pt>
                <c:pt idx="9">
                  <c:v>40.108568587170481</c:v>
                </c:pt>
                <c:pt idx="10">
                  <c:v>42.929141368741824</c:v>
                </c:pt>
                <c:pt idx="11">
                  <c:v>41.377418244588426</c:v>
                </c:pt>
                <c:pt idx="12">
                  <c:v>47.92733012549089</c:v>
                </c:pt>
                <c:pt idx="13">
                  <c:v>36.951316884956007</c:v>
                </c:pt>
                <c:pt idx="14">
                  <c:v>46.852532092068138</c:v>
                </c:pt>
                <c:pt idx="15">
                  <c:v>44.501937448178303</c:v>
                </c:pt>
                <c:pt idx="16">
                  <c:v>43.462916358074757</c:v>
                </c:pt>
              </c:numCache>
            </c:numRef>
          </c:val>
          <c:extLst xmlns:c16r2="http://schemas.microsoft.com/office/drawing/2015/06/chart">
            <c:ext xmlns:c16="http://schemas.microsoft.com/office/drawing/2014/chart" uri="{C3380CC4-5D6E-409C-BE32-E72D297353CC}">
              <c16:uniqueId val="{00000000-71CA-46E2-9C9C-72EFD0E4BEFB}"/>
            </c:ext>
          </c:extLst>
        </c:ser>
        <c:ser>
          <c:idx val="1"/>
          <c:order val="1"/>
          <c:tx>
            <c:strRef>
              <c:f>'A11'!$H$38</c:f>
              <c:strCache>
                <c:ptCount val="1"/>
                <c:pt idx="0">
                  <c:v>(Spät-)Aussiedlerinnen und
 (Spät-)Aussiedler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'A11'!$F$39:$F$55</c:f>
              <c:strCache>
                <c:ptCount val="17"/>
                <c:pt idx="0">
                  <c:v>Ostniedersachsen</c:v>
                </c:pt>
                <c:pt idx="1">
                  <c:v>Südniedersachsen</c:v>
                </c:pt>
                <c:pt idx="2">
                  <c:v>Stat. Region Braunschweig</c:v>
                </c:pt>
                <c:pt idx="3">
                  <c:v>Region Hannover</c:v>
                </c:pt>
                <c:pt idx="4">
                  <c:v>  dav. Hannover, Landeshauptstadt</c:v>
                </c:pt>
                <c:pt idx="5">
                  <c:v>  dav. Hannover, Umland</c:v>
                </c:pt>
                <c:pt idx="6">
                  <c:v>Weser-Leine-Bergland</c:v>
                </c:pt>
                <c:pt idx="7">
                  <c:v>Mittelniedersachsen</c:v>
                </c:pt>
                <c:pt idx="8">
                  <c:v>Stat. Region Hannover</c:v>
                </c:pt>
                <c:pt idx="9">
                  <c:v>Nordniedersachsen</c:v>
                </c:pt>
                <c:pt idx="10">
                  <c:v>Nordostniedersachsen</c:v>
                </c:pt>
                <c:pt idx="11">
                  <c:v>Stat. Region Lüneburg</c:v>
                </c:pt>
                <c:pt idx="12">
                  <c:v>Ostfriesland-Nordseeküste</c:v>
                </c:pt>
                <c:pt idx="13">
                  <c:v>Oldenburger Raum</c:v>
                </c:pt>
                <c:pt idx="14">
                  <c:v>Westniedersachsen</c:v>
                </c:pt>
                <c:pt idx="15">
                  <c:v>Stat. Region Weser-Ems</c:v>
                </c:pt>
                <c:pt idx="16">
                  <c:v>Niedersachsen</c:v>
                </c:pt>
              </c:strCache>
            </c:strRef>
          </c:cat>
          <c:val>
            <c:numRef>
              <c:f>'A11'!$H$39:$H$55</c:f>
              <c:numCache>
                <c:formatCode>0.0</c:formatCode>
                <c:ptCount val="17"/>
                <c:pt idx="0">
                  <c:v>18.424609110961491</c:v>
                </c:pt>
                <c:pt idx="1">
                  <c:v>18.62445499666919</c:v>
                </c:pt>
                <c:pt idx="2">
                  <c:v>18.48496067421312</c:v>
                </c:pt>
                <c:pt idx="3">
                  <c:v>11.480438174394616</c:v>
                </c:pt>
                <c:pt idx="4">
                  <c:v>10.2402815145328</c:v>
                </c:pt>
                <c:pt idx="5">
                  <c:v>13.196454040348257</c:v>
                </c:pt>
                <c:pt idx="6">
                  <c:v>20.710201631072962</c:v>
                </c:pt>
                <c:pt idx="7">
                  <c:v>15.907203293684407</c:v>
                </c:pt>
                <c:pt idx="8">
                  <c:v>14.053437070469075</c:v>
                </c:pt>
                <c:pt idx="9">
                  <c:v>12.061091389294107</c:v>
                </c:pt>
                <c:pt idx="10">
                  <c:v>13.821847690726061</c:v>
                </c:pt>
                <c:pt idx="11">
                  <c:v>12.853176529708513</c:v>
                </c:pt>
                <c:pt idx="12">
                  <c:v>13.419002856704717</c:v>
                </c:pt>
                <c:pt idx="13">
                  <c:v>21.646929807730846</c:v>
                </c:pt>
                <c:pt idx="14">
                  <c:v>20.613769453837165</c:v>
                </c:pt>
                <c:pt idx="15">
                  <c:v>19.367585014507725</c:v>
                </c:pt>
                <c:pt idx="16">
                  <c:v>16.399452851834191</c:v>
                </c:pt>
              </c:numCache>
            </c:numRef>
          </c:val>
          <c:extLst xmlns:c16r2="http://schemas.microsoft.com/office/drawing/2015/06/chart">
            <c:ext xmlns:c16="http://schemas.microsoft.com/office/drawing/2014/chart" uri="{C3380CC4-5D6E-409C-BE32-E72D297353CC}">
              <c16:uniqueId val="{00000001-71CA-46E2-9C9C-72EFD0E4BEFB}"/>
            </c:ext>
          </c:extLst>
        </c:ser>
        <c:ser>
          <c:idx val="2"/>
          <c:order val="2"/>
          <c:tx>
            <c:v>weitere Deutsche mit Migrationshintergrund</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'A11'!$F$39:$F$55</c:f>
              <c:strCache>
                <c:ptCount val="17"/>
                <c:pt idx="0">
                  <c:v>Ostniedersachsen</c:v>
                </c:pt>
                <c:pt idx="1">
                  <c:v>Südniedersachsen</c:v>
                </c:pt>
                <c:pt idx="2">
                  <c:v>Stat. Region Braunschweig</c:v>
                </c:pt>
                <c:pt idx="3">
                  <c:v>Region Hannover</c:v>
                </c:pt>
                <c:pt idx="4">
                  <c:v>  dav. Hannover, Landeshauptstadt</c:v>
                </c:pt>
                <c:pt idx="5">
                  <c:v>  dav. Hannover, Umland</c:v>
                </c:pt>
                <c:pt idx="6">
                  <c:v>Weser-Leine-Bergland</c:v>
                </c:pt>
                <c:pt idx="7">
                  <c:v>Mittelniedersachsen</c:v>
                </c:pt>
                <c:pt idx="8">
                  <c:v>Stat. Region Hannover</c:v>
                </c:pt>
                <c:pt idx="9">
                  <c:v>Nordniedersachsen</c:v>
                </c:pt>
                <c:pt idx="10">
                  <c:v>Nordostniedersachsen</c:v>
                </c:pt>
                <c:pt idx="11">
                  <c:v>Stat. Region Lüneburg</c:v>
                </c:pt>
                <c:pt idx="12">
                  <c:v>Ostfriesland-Nordseeküste</c:v>
                </c:pt>
                <c:pt idx="13">
                  <c:v>Oldenburger Raum</c:v>
                </c:pt>
                <c:pt idx="14">
                  <c:v>Westniedersachsen</c:v>
                </c:pt>
                <c:pt idx="15">
                  <c:v>Stat. Region Weser-Ems</c:v>
                </c:pt>
                <c:pt idx="16">
                  <c:v>Niedersachsen</c:v>
                </c:pt>
              </c:strCache>
            </c:strRef>
          </c:cat>
          <c:val>
            <c:numRef>
              <c:f>'A11'!$I$39:$I$55</c:f>
              <c:numCache>
                <c:formatCode>0.0</c:formatCode>
                <c:ptCount val="17"/>
                <c:pt idx="0">
                  <c:v>38.801040666536522</c:v>
                </c:pt>
                <c:pt idx="1">
                  <c:v>40.677902372044414</c:v>
                </c:pt>
                <c:pt idx="2">
                  <c:v>39.367838008515029</c:v>
                </c:pt>
                <c:pt idx="3">
                  <c:v>42.551925169229293</c:v>
                </c:pt>
                <c:pt idx="4">
                  <c:v>44.223202876306203</c:v>
                </c:pt>
                <c:pt idx="5">
                  <c:v>40.23936325299676</c:v>
                </c:pt>
                <c:pt idx="6">
                  <c:v>39.651512923592669</c:v>
                </c:pt>
                <c:pt idx="7">
                  <c:v>39.99369646022857</c:v>
                </c:pt>
                <c:pt idx="8">
                  <c:v>41.554319618981012</c:v>
                </c:pt>
                <c:pt idx="9">
                  <c:v>47.830340023535399</c:v>
                </c:pt>
                <c:pt idx="10">
                  <c:v>43.249010940532109</c:v>
                </c:pt>
                <c:pt idx="11">
                  <c:v>45.769408619289962</c:v>
                </c:pt>
                <c:pt idx="12">
                  <c:v>38.653658234969981</c:v>
                </c:pt>
                <c:pt idx="13">
                  <c:v>41.401753307313136</c:v>
                </c:pt>
                <c:pt idx="14">
                  <c:v>32.533698454094683</c:v>
                </c:pt>
                <c:pt idx="15">
                  <c:v>36.130477537313986</c:v>
                </c:pt>
                <c:pt idx="16">
                  <c:v>40.137630790091059</c:v>
                </c:pt>
              </c:numCache>
            </c:numRef>
          </c:val>
          <c:extLst xmlns:c16r2="http://schemas.microsoft.com/office/drawing/2015/06/chart">
            <c:ext xmlns:c16="http://schemas.microsoft.com/office/drawing/2014/chart" uri="{C3380CC4-5D6E-409C-BE32-E72D297353CC}">
              <c16:uniqueId val="{00000002-71CA-46E2-9C9C-72EFD0E4BEFB}"/>
            </c:ext>
          </c:extLst>
        </c:ser>
        <c:dLbls>
          <c:showLegendKey val="0"/>
          <c:showVal val="0"/>
          <c:showCatName val="0"/>
          <c:showSerName val="0"/>
          <c:showPercent val="0"/>
          <c:showBubbleSize val="0"/>
        </c:dLbls>
        <c:gapWidth val="150"/>
        <c:overlap val="100"/>
        <c:axId val="328889872"/>
        <c:axId val="328894576"/>
      </c:barChart>
      <c:catAx>
        <c:axId val="328889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28894576"/>
        <c:crosses val="autoZero"/>
        <c:auto val="1"/>
        <c:lblAlgn val="ctr"/>
        <c:lblOffset val="100"/>
        <c:noMultiLvlLbl val="0"/>
      </c:catAx>
      <c:valAx>
        <c:axId val="3288945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2888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Anteil der Menschen mit Zuwanderungsgeschichte im Jahr 2017 nach Altersgruppen und Geschlecht an der jeweiligen Bevölkerungsgruppe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'A12'!$F$8</c:f>
              <c:strCache>
                <c:ptCount val="1"/>
                <c:pt idx="0">
                  <c:v>Männlich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'A12'!$B$11:$B$19</c:f>
              <c:strCache>
                <c:ptCount val="9"/>
                <c:pt idx="0">
                  <c:v>0 – 3</c:v>
                </c:pt>
                <c:pt idx="1">
                  <c:v>3 – 6</c:v>
                </c:pt>
                <c:pt idx="2">
                  <c:v>6 – 15</c:v>
                </c:pt>
                <c:pt idx="3">
                  <c:v>15 – 20</c:v>
                </c:pt>
                <c:pt idx="4">
                  <c:v>20 – 40</c:v>
                </c:pt>
                <c:pt idx="5">
                  <c:v>40 – 65</c:v>
                </c:pt>
                <c:pt idx="6">
                  <c:v>65 – 80</c:v>
                </c:pt>
                <c:pt idx="7">
                  <c:v>80 und älter</c:v>
                </c:pt>
                <c:pt idx="8">
                  <c:v>Insgesamt</c:v>
                </c:pt>
              </c:strCache>
            </c:strRef>
          </c:cat>
          <c:val>
            <c:numRef>
              <c:f>'A12'!$F$11:$F$19</c:f>
              <c:numCache>
                <c:formatCode>0.0</c:formatCode>
                <c:ptCount val="9"/>
                <c:pt idx="0">
                  <c:v>36.676048837112575</c:v>
                </c:pt>
                <c:pt idx="1">
                  <c:v>36.666957972858874</c:v>
                </c:pt>
                <c:pt idx="2">
                  <c:v>35.100307879400802</c:v>
                </c:pt>
                <c:pt idx="3">
                  <c:v>28.458009499136445</c:v>
                </c:pt>
                <c:pt idx="4">
                  <c:v>30.718905844252635</c:v>
                </c:pt>
                <c:pt idx="5">
                  <c:v>18.787014074855804</c:v>
                </c:pt>
                <c:pt idx="6">
                  <c:v>10.972840445540617</c:v>
                </c:pt>
                <c:pt idx="7">
                  <c:v>6.1906004469003042</c:v>
                </c:pt>
                <c:pt idx="8">
                  <c:v>22.901341234937014</c:v>
                </c:pt>
              </c:numCache>
            </c:numRef>
          </c:val>
          <c:extLst xmlns:c16r2="http://schemas.microsoft.com/office/drawing/2015/06/chart">
            <c:ext xmlns:c16="http://schemas.microsoft.com/office/drawing/2014/chart" uri="{C3380CC4-5D6E-409C-BE32-E72D297353CC}">
              <c16:uniqueId val="{00000000-F5FC-40B2-81A1-D924E05535E0}"/>
            </c:ext>
          </c:extLst>
        </c:ser>
        <c:ser>
          <c:idx val="1"/>
          <c:order val="1"/>
          <c:tx>
            <c:strRef>
              <c:f>'A12'!$G$8</c:f>
              <c:strCache>
                <c:ptCount val="1"/>
                <c:pt idx="0">
                  <c:v>Weiblich</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'A12'!$B$11:$B$19</c:f>
              <c:strCache>
                <c:ptCount val="9"/>
                <c:pt idx="0">
                  <c:v>0 – 3</c:v>
                </c:pt>
                <c:pt idx="1">
                  <c:v>3 – 6</c:v>
                </c:pt>
                <c:pt idx="2">
                  <c:v>6 – 15</c:v>
                </c:pt>
                <c:pt idx="3">
                  <c:v>15 – 20</c:v>
                </c:pt>
                <c:pt idx="4">
                  <c:v>20 – 40</c:v>
                </c:pt>
                <c:pt idx="5">
                  <c:v>40 – 65</c:v>
                </c:pt>
                <c:pt idx="6">
                  <c:v>65 – 80</c:v>
                </c:pt>
                <c:pt idx="7">
                  <c:v>80 und älter</c:v>
                </c:pt>
                <c:pt idx="8">
                  <c:v>Insgesamt</c:v>
                </c:pt>
              </c:strCache>
            </c:strRef>
          </c:cat>
          <c:val>
            <c:numRef>
              <c:f>'A12'!$G$11:$G$19</c:f>
              <c:numCache>
                <c:formatCode>0.0</c:formatCode>
                <c:ptCount val="9"/>
                <c:pt idx="0">
                  <c:v>37.648903310488677</c:v>
                </c:pt>
                <c:pt idx="1">
                  <c:v>37.641928993476562</c:v>
                </c:pt>
                <c:pt idx="2">
                  <c:v>33.882148884628478</c:v>
                </c:pt>
                <c:pt idx="3">
                  <c:v>28.73685140401474</c:v>
                </c:pt>
                <c:pt idx="4">
                  <c:v>28.194515038018654</c:v>
                </c:pt>
                <c:pt idx="5">
                  <c:v>18.302180399622742</c:v>
                </c:pt>
                <c:pt idx="6">
                  <c:v>10.293760273155275</c:v>
                </c:pt>
                <c:pt idx="7">
                  <c:v>7.6605783334445769</c:v>
                </c:pt>
                <c:pt idx="8">
                  <c:v>21.23485221499984</c:v>
                </c:pt>
              </c:numCache>
            </c:numRef>
          </c:val>
          <c:extLst xmlns:c16r2="http://schemas.microsoft.com/office/drawing/2015/06/chart">
            <c:ext xmlns:c16="http://schemas.microsoft.com/office/drawing/2014/chart" uri="{C3380CC4-5D6E-409C-BE32-E72D297353CC}">
              <c16:uniqueId val="{00000001-F5FC-40B2-81A1-D924E05535E0}"/>
            </c:ext>
          </c:extLst>
        </c:ser>
        <c:ser>
          <c:idx val="2"/>
          <c:order val="2"/>
          <c:tx>
            <c:strRef>
              <c:f>'A12'!$H$8</c:f>
              <c:strCache>
                <c:ptCount val="1"/>
                <c:pt idx="0">
                  <c:v>Insgesamt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'A12'!$B$11:$B$19</c:f>
              <c:strCache>
                <c:ptCount val="9"/>
                <c:pt idx="0">
                  <c:v>0 – 3</c:v>
                </c:pt>
                <c:pt idx="1">
                  <c:v>3 – 6</c:v>
                </c:pt>
                <c:pt idx="2">
                  <c:v>6 – 15</c:v>
                </c:pt>
                <c:pt idx="3">
                  <c:v>15 – 20</c:v>
                </c:pt>
                <c:pt idx="4">
                  <c:v>20 – 40</c:v>
                </c:pt>
                <c:pt idx="5">
                  <c:v>40 – 65</c:v>
                </c:pt>
                <c:pt idx="6">
                  <c:v>65 – 80</c:v>
                </c:pt>
                <c:pt idx="7">
                  <c:v>80 und älter</c:v>
                </c:pt>
                <c:pt idx="8">
                  <c:v>Insgesamt</c:v>
                </c:pt>
              </c:strCache>
            </c:strRef>
          </c:cat>
          <c:val>
            <c:numRef>
              <c:f>'A12'!$H$11:$H$19</c:f>
              <c:numCache>
                <c:formatCode>0.0</c:formatCode>
                <c:ptCount val="9"/>
                <c:pt idx="0">
                  <c:v>37.148638200078935</c:v>
                </c:pt>
                <c:pt idx="1">
                  <c:v>37.165067894909235</c:v>
                </c:pt>
                <c:pt idx="2">
                  <c:v>34.517165523803023</c:v>
                </c:pt>
                <c:pt idx="3">
                  <c:v>28.592775801273827</c:v>
                </c:pt>
                <c:pt idx="4">
                  <c:v>29.509315096412671</c:v>
                </c:pt>
                <c:pt idx="5">
                  <c:v>18.543912335832967</c:v>
                </c:pt>
                <c:pt idx="6">
                  <c:v>10.616644959496814</c:v>
                </c:pt>
                <c:pt idx="7">
                  <c:v>7.0910288406150226</c:v>
                </c:pt>
                <c:pt idx="8">
                  <c:v>22.06302802429617</c:v>
                </c:pt>
              </c:numCache>
            </c:numRef>
          </c:val>
          <c:extLst xmlns:c16r2="http://schemas.microsoft.com/office/drawing/2015/06/chart">
            <c:ext xmlns:c16="http://schemas.microsoft.com/office/drawing/2014/chart" uri="{C3380CC4-5D6E-409C-BE32-E72D297353CC}">
              <c16:uniqueId val="{00000002-F5FC-40B2-81A1-D924E05535E0}"/>
            </c:ext>
          </c:extLst>
        </c:ser>
        <c:dLbls>
          <c:showLegendKey val="0"/>
          <c:showVal val="0"/>
          <c:showCatName val="0"/>
          <c:showSerName val="0"/>
          <c:showPercent val="0"/>
          <c:showBubbleSize val="0"/>
        </c:dLbls>
        <c:gapWidth val="219"/>
        <c:overlap val="-27"/>
        <c:axId val="333188680"/>
        <c:axId val="333189856"/>
      </c:barChart>
      <c:catAx>
        <c:axId val="33318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9856"/>
        <c:crosses val="autoZero"/>
        <c:auto val="1"/>
        <c:lblAlgn val="ctr"/>
        <c:lblOffset val="100"/>
        <c:noMultiLvlLbl val="0"/>
      </c:catAx>
      <c:valAx>
        <c:axId val="333189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8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de-DE" sz="900">
                <a:latin typeface="NDSFrutiger 45 Light" panose="02000403040000020004" pitchFamily="2" charset="0"/>
              </a:rPr>
              <a:t>Menschen mit Zuwanderungsgeschichte nach Herkunftsland und Geschlecht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bar"/>
        <c:grouping val="clustered"/>
        <c:varyColors val="0"/>
        <c:ser>
          <c:idx val="0"/>
          <c:order val="0"/>
          <c:tx>
            <c:strRef>
              <c:f>'A13'!$C$7</c:f>
              <c:strCache>
                <c:ptCount val="1"/>
                <c:pt idx="0">
                  <c:v>Insgesamt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'A13'!$B$10:$B$36</c15:sqref>
                  </c15:fullRef>
                </c:ext>
              </c:extLst>
              <c:f>('A13'!$B$10,'A13'!$B$24:$B$25,'A13'!$B$27:$B$28,'A13'!$B$34)</c:f>
              <c:strCache>
                <c:ptCount val="6"/>
                <c:pt idx="0">
                  <c:v>Europa</c:v>
                </c:pt>
                <c:pt idx="1">
                  <c:v>EU-Staaten</c:v>
                </c:pt>
                <c:pt idx="2">
                  <c:v>Afrika</c:v>
                </c:pt>
                <c:pt idx="3">
                  <c:v>Amerika</c:v>
                </c:pt>
                <c:pt idx="4">
                  <c:v>Asien, Australien und Ozeanien</c:v>
                </c:pt>
                <c:pt idx="5">
                  <c:v>Vietnam</c:v>
                </c:pt>
              </c:strCache>
            </c:strRef>
          </c:cat>
          <c:val>
            <c:numRef>
              <c:extLst>
                <c:ext xmlns:c15="http://schemas.microsoft.com/office/drawing/2012/chart" uri="{02D57815-91ED-43cb-92C2-25804820EDAC}">
                  <c15:fullRef>
                    <c15:sqref>'A13'!$C$10:$C$36</c15:sqref>
                  </c15:fullRef>
                </c:ext>
              </c:extLst>
              <c:f>('A13'!$C$10,'A13'!$C$24:$C$25,'A13'!$C$27:$C$28,'A13'!$C$34)</c:f>
              <c:numCache>
                <c:formatCode>###\ ###\ ###</c:formatCode>
                <c:ptCount val="6"/>
                <c:pt idx="0">
                  <c:v>1062</c:v>
                </c:pt>
                <c:pt idx="1">
                  <c:v>560</c:v>
                </c:pt>
                <c:pt idx="2">
                  <c:v>49</c:v>
                </c:pt>
                <c:pt idx="3">
                  <c:v>35</c:v>
                </c:pt>
                <c:pt idx="4">
                  <c:v>471</c:v>
                </c:pt>
                <c:pt idx="5">
                  <c:v>22</c:v>
                </c:pt>
              </c:numCache>
            </c:numRef>
          </c:val>
          <c:extLst xmlns:c16r2="http://schemas.microsoft.com/office/drawing/2015/06/chart">
            <c:ext xmlns:c16="http://schemas.microsoft.com/office/drawing/2014/chart" uri="{C3380CC4-5D6E-409C-BE32-E72D297353CC}">
              <c16:uniqueId val="{00000000-3A51-4F7D-8B91-271E67412A25}"/>
            </c:ext>
          </c:extLst>
        </c:ser>
        <c:ser>
          <c:idx val="1"/>
          <c:order val="1"/>
          <c:tx>
            <c:strRef>
              <c:f>'A13'!$D$7</c:f>
              <c:strCache>
                <c:ptCount val="1"/>
                <c:pt idx="0">
                  <c:v>dav. Männer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'A13'!$B$10:$B$36</c15:sqref>
                  </c15:fullRef>
                </c:ext>
              </c:extLst>
              <c:f>('A13'!$B$10,'A13'!$B$24:$B$25,'A13'!$B$27:$B$28,'A13'!$B$34)</c:f>
              <c:strCache>
                <c:ptCount val="6"/>
                <c:pt idx="0">
                  <c:v>Europa</c:v>
                </c:pt>
                <c:pt idx="1">
                  <c:v>EU-Staaten</c:v>
                </c:pt>
                <c:pt idx="2">
                  <c:v>Afrika</c:v>
                </c:pt>
                <c:pt idx="3">
                  <c:v>Amerika</c:v>
                </c:pt>
                <c:pt idx="4">
                  <c:v>Asien, Australien und Ozeanien</c:v>
                </c:pt>
                <c:pt idx="5">
                  <c:v>Vietnam</c:v>
                </c:pt>
              </c:strCache>
            </c:strRef>
          </c:cat>
          <c:val>
            <c:numRef>
              <c:extLst>
                <c:ext xmlns:c15="http://schemas.microsoft.com/office/drawing/2012/chart" uri="{02D57815-91ED-43cb-92C2-25804820EDAC}">
                  <c15:fullRef>
                    <c15:sqref>'A13'!$D$10:$D$36</c15:sqref>
                  </c15:fullRef>
                </c:ext>
              </c:extLst>
              <c:f>('A13'!$D$10,'A13'!$D$24:$D$25,'A13'!$D$27:$D$28,'A13'!$D$34)</c:f>
              <c:numCache>
                <c:formatCode>###\ ###\ ###</c:formatCode>
                <c:ptCount val="6"/>
                <c:pt idx="0">
                  <c:v>537</c:v>
                </c:pt>
                <c:pt idx="1">
                  <c:v>291</c:v>
                </c:pt>
                <c:pt idx="2">
                  <c:v>33</c:v>
                </c:pt>
                <c:pt idx="3">
                  <c:v>15</c:v>
                </c:pt>
                <c:pt idx="4">
                  <c:v>249</c:v>
                </c:pt>
                <c:pt idx="5">
                  <c:v>11</c:v>
                </c:pt>
              </c:numCache>
            </c:numRef>
          </c:val>
          <c:extLst xmlns:c16r2="http://schemas.microsoft.com/office/drawing/2015/06/chart">
            <c:ext xmlns:c16="http://schemas.microsoft.com/office/drawing/2014/chart" uri="{C3380CC4-5D6E-409C-BE32-E72D297353CC}">
              <c16:uniqueId val="{00000001-3A51-4F7D-8B91-271E67412A25}"/>
            </c:ext>
          </c:extLst>
        </c:ser>
        <c:ser>
          <c:idx val="2"/>
          <c:order val="2"/>
          <c:tx>
            <c:strRef>
              <c:f>'A13'!$E$7</c:f>
              <c:strCache>
                <c:ptCount val="1"/>
                <c:pt idx="0">
                  <c:v>dav. Frauen</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'A13'!$B$10:$B$36</c15:sqref>
                  </c15:fullRef>
                </c:ext>
              </c:extLst>
              <c:f>('A13'!$B$10,'A13'!$B$24:$B$25,'A13'!$B$27:$B$28,'A13'!$B$34)</c:f>
              <c:strCache>
                <c:ptCount val="6"/>
                <c:pt idx="0">
                  <c:v>Europa</c:v>
                </c:pt>
                <c:pt idx="1">
                  <c:v>EU-Staaten</c:v>
                </c:pt>
                <c:pt idx="2">
                  <c:v>Afrika</c:v>
                </c:pt>
                <c:pt idx="3">
                  <c:v>Amerika</c:v>
                </c:pt>
                <c:pt idx="4">
                  <c:v>Asien, Australien und Ozeanien</c:v>
                </c:pt>
                <c:pt idx="5">
                  <c:v>Vietnam</c:v>
                </c:pt>
              </c:strCache>
            </c:strRef>
          </c:cat>
          <c:val>
            <c:numRef>
              <c:extLst>
                <c:ext xmlns:c15="http://schemas.microsoft.com/office/drawing/2012/chart" uri="{02D57815-91ED-43cb-92C2-25804820EDAC}">
                  <c15:fullRef>
                    <c15:sqref>'A13'!$E$10:$E$36</c15:sqref>
                  </c15:fullRef>
                </c:ext>
              </c:extLst>
              <c:f>('A13'!$E$10,'A13'!$E$24:$E$25,'A13'!$E$27:$E$28,'A13'!$E$34)</c:f>
              <c:numCache>
                <c:formatCode>###\ ###\ ###</c:formatCode>
                <c:ptCount val="6"/>
                <c:pt idx="0">
                  <c:v>526</c:v>
                </c:pt>
                <c:pt idx="1">
                  <c:v>268</c:v>
                </c:pt>
                <c:pt idx="2">
                  <c:v>16</c:v>
                </c:pt>
                <c:pt idx="3">
                  <c:v>20</c:v>
                </c:pt>
                <c:pt idx="4">
                  <c:v>223</c:v>
                </c:pt>
                <c:pt idx="5">
                  <c:v>12</c:v>
                </c:pt>
              </c:numCache>
            </c:numRef>
          </c:val>
          <c:extLst xmlns:c16r2="http://schemas.microsoft.com/office/drawing/2015/06/chart">
            <c:ext xmlns:c16="http://schemas.microsoft.com/office/drawing/2014/chart" uri="{C3380CC4-5D6E-409C-BE32-E72D297353CC}">
              <c16:uniqueId val="{00000002-3A51-4F7D-8B91-271E67412A25}"/>
            </c:ext>
          </c:extLst>
        </c:ser>
        <c:dLbls>
          <c:showLegendKey val="0"/>
          <c:showVal val="0"/>
          <c:showCatName val="0"/>
          <c:showSerName val="0"/>
          <c:showPercent val="0"/>
          <c:showBubbleSize val="0"/>
        </c:dLbls>
        <c:gapWidth val="182"/>
        <c:axId val="333187112"/>
        <c:axId val="333185152"/>
      </c:barChart>
      <c:catAx>
        <c:axId val="333187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5152"/>
        <c:crosses val="autoZero"/>
        <c:auto val="1"/>
        <c:lblAlgn val="ctr"/>
        <c:lblOffset val="100"/>
        <c:noMultiLvlLbl val="0"/>
      </c:catAx>
      <c:valAx>
        <c:axId val="333185152"/>
        <c:scaling>
          <c:orientation val="minMax"/>
        </c:scaling>
        <c:delete val="0"/>
        <c:axPos val="t"/>
        <c:majorGridlines>
          <c:spPr>
            <a:ln w="9525" cap="flat" cmpd="sng" algn="ctr">
              <a:solidFill>
                <a:schemeClr val="tx1">
                  <a:lumMod val="15000"/>
                  <a:lumOff val="85000"/>
                </a:schemeClr>
              </a:solidFill>
              <a:round/>
            </a:ln>
            <a:effectLst/>
          </c:spPr>
        </c:majorGridlines>
        <c:numFmt formatCode="###\ ##0.0"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Bei Bundes- und Landtagswahlen wahlberechtigte Bevölkerung mit Zuwanderungsgeschichte nach Altersgruppen und Geschlecht</a:t>
            </a:r>
            <a:r>
              <a:rPr lang="de-DE" sz="900" b="0" i="0" u="none" strike="noStrike" baseline="0">
                <a:effectLst/>
              </a:rPr>
              <a:t>als Anteil an allen Wahlberechtigen der betreffenden Altersgruppe</a:t>
            </a:r>
            <a:r>
              <a:rPr lang="de-DE" sz="900">
                <a:latin typeface="NDSFrutiger 55 Roman" panose="02000503040000020004" pitchFamily="2" charset="0"/>
              </a:rPr>
              <a:t> im Jahr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'A14'!$F$9</c:f>
              <c:strCache>
                <c:ptCount val="1"/>
                <c:pt idx="0">
                  <c:v>Männlich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'A14'!$B$12:$B$16</c:f>
              <c:strCache>
                <c:ptCount val="5"/>
                <c:pt idx="0">
                  <c:v>18 – 25</c:v>
                </c:pt>
                <c:pt idx="1">
                  <c:v>25 – 45</c:v>
                </c:pt>
                <c:pt idx="2">
                  <c:v>45 – 65</c:v>
                </c:pt>
                <c:pt idx="3">
                  <c:v>65 und älter</c:v>
                </c:pt>
                <c:pt idx="4">
                  <c:v>Insgesamt</c:v>
                </c:pt>
              </c:strCache>
            </c:strRef>
          </c:cat>
          <c:val>
            <c:numRef>
              <c:f>'A14'!$F$12:$F$16</c:f>
              <c:numCache>
                <c:formatCode>0.0</c:formatCode>
                <c:ptCount val="5"/>
                <c:pt idx="0">
                  <c:v>16.781549632752697</c:v>
                </c:pt>
                <c:pt idx="1">
                  <c:v>17.241570946074667</c:v>
                </c:pt>
                <c:pt idx="2">
                  <c:v>9.4200431598790022</c:v>
                </c:pt>
                <c:pt idx="3">
                  <c:v>5.6662749446833898</c:v>
                </c:pt>
                <c:pt idx="4">
                  <c:v>11.351085731819232</c:v>
                </c:pt>
              </c:numCache>
            </c:numRef>
          </c:val>
          <c:extLst xmlns:c16r2="http://schemas.microsoft.com/office/drawing/2015/06/chart">
            <c:ext xmlns:c16="http://schemas.microsoft.com/office/drawing/2014/chart" uri="{C3380CC4-5D6E-409C-BE32-E72D297353CC}">
              <c16:uniqueId val="{00000000-CA54-4407-957E-C92DEFE0C065}"/>
            </c:ext>
          </c:extLst>
        </c:ser>
        <c:ser>
          <c:idx val="1"/>
          <c:order val="1"/>
          <c:tx>
            <c:strRef>
              <c:f>'A14'!$G$9</c:f>
              <c:strCache>
                <c:ptCount val="1"/>
                <c:pt idx="0">
                  <c:v>Weiblich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'A14'!$B$12:$B$16</c:f>
              <c:strCache>
                <c:ptCount val="5"/>
                <c:pt idx="0">
                  <c:v>18 – 25</c:v>
                </c:pt>
                <c:pt idx="1">
                  <c:v>25 – 45</c:v>
                </c:pt>
                <c:pt idx="2">
                  <c:v>45 – 65</c:v>
                </c:pt>
                <c:pt idx="3">
                  <c:v>65 und älter</c:v>
                </c:pt>
                <c:pt idx="4">
                  <c:v>Insgesamt</c:v>
                </c:pt>
              </c:strCache>
            </c:strRef>
          </c:cat>
          <c:val>
            <c:numRef>
              <c:f>'A14'!$G$12:$G$16</c:f>
              <c:numCache>
                <c:formatCode>0.0</c:formatCode>
                <c:ptCount val="5"/>
                <c:pt idx="0">
                  <c:v>16.316953944920296</c:v>
                </c:pt>
                <c:pt idx="1">
                  <c:v>17.123951133140565</c:v>
                </c:pt>
                <c:pt idx="2">
                  <c:v>10.257158554915771</c:v>
                </c:pt>
                <c:pt idx="3">
                  <c:v>5.9866551205358798</c:v>
                </c:pt>
                <c:pt idx="4">
                  <c:v>11.294826375948235</c:v>
                </c:pt>
              </c:numCache>
            </c:numRef>
          </c:val>
          <c:extLst xmlns:c16r2="http://schemas.microsoft.com/office/drawing/2015/06/chart">
            <c:ext xmlns:c16="http://schemas.microsoft.com/office/drawing/2014/chart" uri="{C3380CC4-5D6E-409C-BE32-E72D297353CC}">
              <c16:uniqueId val="{00000001-CA54-4407-957E-C92DEFE0C065}"/>
            </c:ext>
          </c:extLst>
        </c:ser>
        <c:ser>
          <c:idx val="2"/>
          <c:order val="2"/>
          <c:tx>
            <c:strRef>
              <c:f>'A14'!$H$9</c:f>
              <c:strCache>
                <c:ptCount val="1"/>
                <c:pt idx="0">
                  <c:v>Insgesamt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'A14'!$B$12:$B$16</c:f>
              <c:strCache>
                <c:ptCount val="5"/>
                <c:pt idx="0">
                  <c:v>18 – 25</c:v>
                </c:pt>
                <c:pt idx="1">
                  <c:v>25 – 45</c:v>
                </c:pt>
                <c:pt idx="2">
                  <c:v>45 – 65</c:v>
                </c:pt>
                <c:pt idx="3">
                  <c:v>65 und älter</c:v>
                </c:pt>
                <c:pt idx="4">
                  <c:v>Insgesamt</c:v>
                </c:pt>
              </c:strCache>
            </c:strRef>
          </c:cat>
          <c:val>
            <c:numRef>
              <c:f>'A14'!$H$12:$H$16</c:f>
              <c:numCache>
                <c:formatCode>0.0</c:formatCode>
                <c:ptCount val="5"/>
                <c:pt idx="0">
                  <c:v>16.558768505166249</c:v>
                </c:pt>
                <c:pt idx="1">
                  <c:v>17.183498438855164</c:v>
                </c:pt>
                <c:pt idx="2">
                  <c:v>9.8418019327751871</c:v>
                </c:pt>
                <c:pt idx="3">
                  <c:v>5.8423657024713487</c:v>
                </c:pt>
                <c:pt idx="4">
                  <c:v>11.322319285430122</c:v>
                </c:pt>
              </c:numCache>
            </c:numRef>
          </c:val>
          <c:extLst xmlns:c16r2="http://schemas.microsoft.com/office/drawing/2015/06/chart">
            <c:ext xmlns:c16="http://schemas.microsoft.com/office/drawing/2014/chart" uri="{C3380CC4-5D6E-409C-BE32-E72D297353CC}">
              <c16:uniqueId val="{00000002-CA54-4407-957E-C92DEFE0C065}"/>
            </c:ext>
          </c:extLst>
        </c:ser>
        <c:dLbls>
          <c:showLegendKey val="0"/>
          <c:showVal val="0"/>
          <c:showCatName val="0"/>
          <c:showSerName val="0"/>
          <c:showPercent val="0"/>
          <c:showBubbleSize val="0"/>
        </c:dLbls>
        <c:gapWidth val="219"/>
        <c:overlap val="-27"/>
        <c:axId val="333186720"/>
        <c:axId val="333189072"/>
      </c:barChart>
      <c:catAx>
        <c:axId val="33318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9072"/>
        <c:crosses val="autoZero"/>
        <c:auto val="1"/>
        <c:lblAlgn val="ctr"/>
        <c:lblOffset val="100"/>
        <c:noMultiLvlLbl val="0"/>
      </c:catAx>
      <c:valAx>
        <c:axId val="333189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sz="900">
                <a:latin typeface="NDSFrutiger 45 Light" panose="02000403040000020004" pitchFamily="2" charset="0"/>
              </a:rPr>
              <a:t>Veränderung der Anzahl der Einbürgerungen in Niedersachsen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bar"/>
        <c:grouping val="clustered"/>
        <c:varyColors val="0"/>
        <c:ser>
          <c:idx val="0"/>
          <c:order val="0"/>
          <c:tx>
            <c:strRef>
              <c:f>'A15'!$Q$9</c:f>
              <c:strCache>
                <c:ptCount val="1"/>
                <c:pt idx="0">
                  <c:v>Veränderung aktuelles Jahr (2018)
zu 2005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'A15'!$B$12:$B$16</c15:sqref>
                  </c15:fullRef>
                </c:ext>
              </c:extLst>
              <c:f>'A15'!$B$16</c:f>
              <c:strCache>
                <c:ptCount val="1"/>
                <c:pt idx="0">
                  <c:v>Niedersachsen</c:v>
                </c:pt>
              </c:strCache>
            </c:strRef>
          </c:cat>
          <c:val>
            <c:numRef>
              <c:extLst>
                <c:ext xmlns:c15="http://schemas.microsoft.com/office/drawing/2012/chart" uri="{02D57815-91ED-43cb-92C2-25804820EDAC}">
                  <c15:fullRef>
                    <c15:sqref>'A15'!$Q$12:$Q$16</c15:sqref>
                  </c15:fullRef>
                </c:ext>
              </c:extLst>
              <c:f>'A15'!$Q$16</c:f>
              <c:numCache>
                <c:formatCode>\+###\ ##0;\-###\ ##0;###\ ##0</c:formatCode>
                <c:ptCount val="1"/>
                <c:pt idx="0">
                  <c:v>-2416</c:v>
                </c:pt>
              </c:numCache>
            </c:numRef>
          </c:val>
          <c:extLst xmlns:c16r2="http://schemas.microsoft.com/office/drawing/2015/06/chart">
            <c:ext xmlns:c16="http://schemas.microsoft.com/office/drawing/2014/chart" uri="{C3380CC4-5D6E-409C-BE32-E72D297353CC}">
              <c16:uniqueId val="{00000000-EA0B-4D98-96C4-82BF85CA585C}"/>
            </c:ext>
          </c:extLst>
        </c:ser>
        <c:ser>
          <c:idx val="1"/>
          <c:order val="1"/>
          <c:tx>
            <c:strRef>
              <c:f>'A15'!$R$9</c:f>
              <c:strCache>
                <c:ptCount val="1"/>
                <c:pt idx="0">
                  <c:v>Veränderung aktuelles Jahr (2018)
zu 2010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'A15'!$B$12:$B$16</c15:sqref>
                  </c15:fullRef>
                </c:ext>
              </c:extLst>
              <c:f>'A15'!$B$16</c:f>
              <c:strCache>
                <c:ptCount val="1"/>
                <c:pt idx="0">
                  <c:v>Niedersachsen</c:v>
                </c:pt>
              </c:strCache>
            </c:strRef>
          </c:cat>
          <c:val>
            <c:numRef>
              <c:extLst>
                <c:ext xmlns:c15="http://schemas.microsoft.com/office/drawing/2012/chart" uri="{02D57815-91ED-43cb-92C2-25804820EDAC}">
                  <c15:fullRef>
                    <c15:sqref>'A15'!$R$12:$R$16</c15:sqref>
                  </c15:fullRef>
                </c:ext>
              </c:extLst>
              <c:f>'A15'!$R$16</c:f>
              <c:numCache>
                <c:formatCode>\+###\ ##0;\-###\ ##0;###\ ##0</c:formatCode>
                <c:ptCount val="1"/>
                <c:pt idx="0">
                  <c:v>1107</c:v>
                </c:pt>
              </c:numCache>
            </c:numRef>
          </c:val>
          <c:extLst xmlns:c16r2="http://schemas.microsoft.com/office/drawing/2015/06/chart">
            <c:ext xmlns:c16="http://schemas.microsoft.com/office/drawing/2014/chart" uri="{C3380CC4-5D6E-409C-BE32-E72D297353CC}">
              <c16:uniqueId val="{00000001-EA0B-4D98-96C4-82BF85CA585C}"/>
            </c:ext>
          </c:extLst>
        </c:ser>
        <c:ser>
          <c:idx val="2"/>
          <c:order val="2"/>
          <c:tx>
            <c:strRef>
              <c:f>'A15'!$S$9</c:f>
              <c:strCache>
                <c:ptCount val="1"/>
                <c:pt idx="0">
                  <c:v>Veränderung aktuelles Jahr (2018)
zu 2016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'A15'!$B$12:$B$16</c15:sqref>
                  </c15:fullRef>
                </c:ext>
              </c:extLst>
              <c:f>'A15'!$B$16</c:f>
              <c:strCache>
                <c:ptCount val="1"/>
                <c:pt idx="0">
                  <c:v>Niedersachsen</c:v>
                </c:pt>
              </c:strCache>
            </c:strRef>
          </c:cat>
          <c:val>
            <c:numRef>
              <c:extLst>
                <c:ext xmlns:c15="http://schemas.microsoft.com/office/drawing/2012/chart" uri="{02D57815-91ED-43cb-92C2-25804820EDAC}">
                  <c15:fullRef>
                    <c15:sqref>'A15'!$S$12:$S$16</c15:sqref>
                  </c15:fullRef>
                </c:ext>
              </c:extLst>
              <c:f>'A15'!$S$16</c:f>
              <c:numCache>
                <c:formatCode>\+###\ ##0;\-###\ ##0;###\ ##0</c:formatCode>
                <c:ptCount val="1"/>
                <c:pt idx="0">
                  <c:v>-315</c:v>
                </c:pt>
              </c:numCache>
            </c:numRef>
          </c:val>
          <c:extLst xmlns:c16r2="http://schemas.microsoft.com/office/drawing/2015/06/chart">
            <c:ext xmlns:c16="http://schemas.microsoft.com/office/drawing/2014/chart" uri="{C3380CC4-5D6E-409C-BE32-E72D297353CC}">
              <c16:uniqueId val="{00000002-EA0B-4D98-96C4-82BF85CA585C}"/>
            </c:ext>
          </c:extLst>
        </c:ser>
        <c:dLbls>
          <c:showLegendKey val="0"/>
          <c:showVal val="0"/>
          <c:showCatName val="0"/>
          <c:showSerName val="0"/>
          <c:showPercent val="0"/>
          <c:showBubbleSize val="0"/>
        </c:dLbls>
        <c:gapWidth val="182"/>
        <c:axId val="333190640"/>
        <c:axId val="333183584"/>
      </c:barChart>
      <c:catAx>
        <c:axId val="33319064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3183584"/>
        <c:crosses val="autoZero"/>
        <c:auto val="1"/>
        <c:lblAlgn val="ctr"/>
        <c:lblOffset val="100"/>
        <c:noMultiLvlLbl val="0"/>
      </c:catAx>
      <c:valAx>
        <c:axId val="333183584"/>
        <c:scaling>
          <c:orientation val="minMax"/>
        </c:scaling>
        <c:delete val="0"/>
        <c:axPos val="b"/>
        <c:majorGridlines>
          <c:spPr>
            <a:ln w="9525" cap="flat" cmpd="sng" algn="ctr">
              <a:solidFill>
                <a:schemeClr val="tx1">
                  <a:lumMod val="15000"/>
                  <a:lumOff val="85000"/>
                </a:schemeClr>
              </a:solidFill>
              <a:round/>
            </a:ln>
            <a:effectLst/>
          </c:spPr>
        </c:majorGridlines>
        <c:numFmt formatCode="\+###\ ##0;\-###\ ##0;###\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319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Einbürgerung in Niedersachsen aus den Kontinenten und Europa insgesamt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bar"/>
        <c:grouping val="clustered"/>
        <c:varyColors val="0"/>
        <c:ser>
          <c:idx val="0"/>
          <c:order val="0"/>
          <c:tx>
            <c:strRef>
              <c:f>'A16'!$O$7</c:f>
              <c:strCache>
                <c:ptCount val="1"/>
                <c:pt idx="0">
                  <c:v>2017</c:v>
                </c:pt>
              </c:strCache>
            </c:strRef>
          </c:tx>
          <c:spPr>
            <a:solidFill>
              <a:schemeClr val="accent1"/>
            </a:solidFill>
            <a:ln>
              <a:noFill/>
            </a:ln>
            <a:effectLst/>
          </c:spPr>
          <c:invertIfNegative val="0"/>
          <c:dPt>
            <c:idx val="20"/>
            <c:invertIfNegative val="0"/>
            <c:bubble3D val="0"/>
            <c:spPr>
              <a:solidFill>
                <a:schemeClr val="accent1"/>
              </a:solidFill>
              <a:ln>
                <a:noFill/>
              </a:ln>
              <a:effectLst/>
            </c:spPr>
          </c:dPt>
          <c:dPt>
            <c:idx val="21"/>
            <c:invertIfNegative val="0"/>
            <c:bubble3D val="0"/>
            <c:spPr>
              <a:solidFill>
                <a:schemeClr val="accent1"/>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'A16'!$B$9:$B$35</c15:sqref>
                  </c15:fullRef>
                </c:ext>
              </c:extLst>
              <c:f>('A16'!$B$9,'A16'!$B$21:$B$22,'A16'!$B$24:$B$25,'A16'!$B$35)</c:f>
              <c:strCache>
                <c:ptCount val="6"/>
                <c:pt idx="0">
                  <c:v>Europa insgesamt</c:v>
                </c:pt>
                <c:pt idx="1">
                  <c:v>EU Staaten</c:v>
                </c:pt>
                <c:pt idx="2">
                  <c:v>Afrika insgesamt</c:v>
                </c:pt>
                <c:pt idx="3">
                  <c:v>Amerika insgesamt</c:v>
                </c:pt>
                <c:pt idx="4">
                  <c:v>Asien insgesamt</c:v>
                </c:pt>
                <c:pt idx="5">
                  <c:v>Insgesamt</c:v>
                </c:pt>
              </c:strCache>
            </c:strRef>
          </c:cat>
          <c:val>
            <c:numRef>
              <c:extLst>
                <c:ext xmlns:c15="http://schemas.microsoft.com/office/drawing/2012/chart" uri="{02D57815-91ED-43cb-92C2-25804820EDAC}">
                  <c15:fullRef>
                    <c15:sqref>'A16'!$O$9:$O$35</c15:sqref>
                  </c15:fullRef>
                </c:ext>
              </c:extLst>
              <c:f>('A16'!$O$9,'A16'!$O$21:$O$22,'A16'!$O$24:$O$25,'A16'!$O$35)</c:f>
              <c:numCache>
                <c:formatCode>###\ ###\ ###</c:formatCode>
                <c:ptCount val="6"/>
                <c:pt idx="0">
                  <c:v>5044</c:v>
                </c:pt>
                <c:pt idx="1">
                  <c:v>2881</c:v>
                </c:pt>
                <c:pt idx="2">
                  <c:v>673</c:v>
                </c:pt>
                <c:pt idx="3">
                  <c:v>296</c:v>
                </c:pt>
                <c:pt idx="4">
                  <c:v>2599</c:v>
                </c:pt>
                <c:pt idx="5">
                  <c:v>8785</c:v>
                </c:pt>
              </c:numCache>
            </c:numRef>
          </c:val>
          <c:extLst xmlns:c16r2="http://schemas.microsoft.com/office/drawing/2015/06/chart">
            <c:ext xmlns:c16="http://schemas.microsoft.com/office/drawing/2014/chart" uri="{C3380CC4-5D6E-409C-BE32-E72D297353CC}">
              <c16:uniqueId val="{00000004-5C89-41F7-B783-4A60CACBB979}"/>
            </c:ext>
            <c:ext xmlns:c15="http://schemas.microsoft.com/office/drawing/2012/chart" uri="{02D57815-91ED-43cb-92C2-25804820EDAC}">
              <c15:categoryFilterExceptions>
                <c15:categoryFilterException>
                  <c15:sqref>'A16'!$O$33</c15:sqref>
                  <c15:spPr xmlns:c15="http://schemas.microsoft.com/office/drawing/2012/chart">
                    <a:solidFill>
                      <a:schemeClr val="accent1"/>
                    </a:solidFill>
                    <a:ln>
                      <a:noFill/>
                    </a:ln>
                    <a:effectLst/>
                  </c15:spPr>
                  <c15:invertIfNegative val="0"/>
                  <c15:bubble3D val="0"/>
                </c15:categoryFilterException>
              </c15:categoryFilterExceptions>
            </c:ext>
          </c:extLst>
        </c:ser>
        <c:ser>
          <c:idx val="1"/>
          <c:order val="1"/>
          <c:tx>
            <c:strRef>
              <c:f>'A16'!$P$7</c:f>
              <c:strCache>
                <c:ptCount val="1"/>
                <c:pt idx="0">
                  <c:v>2018</c:v>
                </c:pt>
              </c:strCache>
            </c:strRef>
          </c:tx>
          <c:spPr>
            <a:solidFill>
              <a:schemeClr val="accent2"/>
            </a:solidFill>
            <a:ln>
              <a:noFill/>
            </a:ln>
            <a:effectLst/>
          </c:spPr>
          <c:invertIfNegative val="0"/>
          <c:dPt>
            <c:idx val="20"/>
            <c:invertIfNegative val="0"/>
            <c:bubble3D val="0"/>
            <c:spPr>
              <a:solidFill>
                <a:schemeClr val="accent2"/>
              </a:solidFill>
              <a:ln>
                <a:noFill/>
              </a:ln>
              <a:effectLst/>
            </c:spPr>
          </c:dPt>
          <c:dPt>
            <c:idx val="21"/>
            <c:invertIfNegative val="0"/>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'A16'!$B$9:$B$35</c15:sqref>
                  </c15:fullRef>
                </c:ext>
              </c:extLst>
              <c:f>('A16'!$B$9,'A16'!$B$21:$B$22,'A16'!$B$24:$B$25,'A16'!$B$35)</c:f>
              <c:strCache>
                <c:ptCount val="6"/>
                <c:pt idx="0">
                  <c:v>Europa insgesamt</c:v>
                </c:pt>
                <c:pt idx="1">
                  <c:v>EU Staaten</c:v>
                </c:pt>
                <c:pt idx="2">
                  <c:v>Afrika insgesamt</c:v>
                </c:pt>
                <c:pt idx="3">
                  <c:v>Amerika insgesamt</c:v>
                </c:pt>
                <c:pt idx="4">
                  <c:v>Asien insgesamt</c:v>
                </c:pt>
                <c:pt idx="5">
                  <c:v>Insgesamt</c:v>
                </c:pt>
              </c:strCache>
            </c:strRef>
          </c:cat>
          <c:val>
            <c:numRef>
              <c:extLst>
                <c:ext xmlns:c15="http://schemas.microsoft.com/office/drawing/2012/chart" uri="{02D57815-91ED-43cb-92C2-25804820EDAC}">
                  <c15:fullRef>
                    <c15:sqref>'A16'!$P$9:$P$35</c15:sqref>
                  </c15:fullRef>
                </c:ext>
              </c:extLst>
              <c:f>('A16'!$P$9,'A16'!$P$21:$P$22,'A16'!$P$24:$P$25,'A16'!$P$35)</c:f>
              <c:numCache>
                <c:formatCode>###\ ###\ ###</c:formatCode>
                <c:ptCount val="6"/>
                <c:pt idx="0">
                  <c:v>4743</c:v>
                </c:pt>
                <c:pt idx="1">
                  <c:v>2711</c:v>
                </c:pt>
                <c:pt idx="2">
                  <c:v>658</c:v>
                </c:pt>
                <c:pt idx="3">
                  <c:v>247</c:v>
                </c:pt>
                <c:pt idx="4">
                  <c:v>2694</c:v>
                </c:pt>
                <c:pt idx="5">
                  <c:v>8470</c:v>
                </c:pt>
              </c:numCache>
            </c:numRef>
          </c:val>
          <c:extLst xmlns:c16r2="http://schemas.microsoft.com/office/drawing/2015/06/chart">
            <c:ext xmlns:c16="http://schemas.microsoft.com/office/drawing/2014/chart" uri="{C3380CC4-5D6E-409C-BE32-E72D297353CC}">
              <c16:uniqueId val="{00000009-5C89-41F7-B783-4A60CACBB979}"/>
            </c:ext>
            <c:ext xmlns:c15="http://schemas.microsoft.com/office/drawing/2012/chart" uri="{02D57815-91ED-43cb-92C2-25804820EDAC}">
              <c15:categoryFilterExceptions>
                <c15:categoryFilterException>
                  <c15:sqref>'A16'!$P$33</c15:sqref>
                  <c15:spPr xmlns:c15="http://schemas.microsoft.com/office/drawing/2012/chart">
                    <a:solidFill>
                      <a:schemeClr val="accent2"/>
                    </a:solidFill>
                    <a:ln>
                      <a:noFill/>
                    </a:ln>
                    <a:effectLst/>
                  </c15:spPr>
                  <c15:invertIfNegative val="0"/>
                  <c15:bubble3D val="0"/>
                </c15:categoryFilterException>
              </c15:categoryFilterExceptions>
            </c:ext>
          </c:extLst>
        </c:ser>
        <c:dLbls>
          <c:showLegendKey val="0"/>
          <c:showVal val="0"/>
          <c:showCatName val="0"/>
          <c:showSerName val="0"/>
          <c:showPercent val="0"/>
          <c:showBubbleSize val="0"/>
        </c:dLbls>
        <c:gapWidth val="72"/>
        <c:axId val="333183192"/>
        <c:axId val="333188288"/>
      </c:barChart>
      <c:catAx>
        <c:axId val="333183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8288"/>
        <c:crosses val="autoZero"/>
        <c:auto val="1"/>
        <c:lblAlgn val="ctr"/>
        <c:lblOffset val="100"/>
        <c:noMultiLvlLbl val="0"/>
      </c:catAx>
      <c:valAx>
        <c:axId val="333188288"/>
        <c:scaling>
          <c:orientation val="minMax"/>
        </c:scaling>
        <c:delete val="0"/>
        <c:axPos val="t"/>
        <c:majorGridlines>
          <c:spPr>
            <a:ln w="9525" cap="flat" cmpd="sng" algn="ctr">
              <a:solidFill>
                <a:schemeClr val="tx1">
                  <a:lumMod val="15000"/>
                  <a:lumOff val="85000"/>
                </a:schemeClr>
              </a:solidFill>
              <a:round/>
            </a:ln>
            <a:effectLst/>
          </c:spPr>
        </c:majorGridlines>
        <c:numFmt formatCode="###\ ###\ ###"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3183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NDSFrutiger 45 Light" panose="02000403040000020004" pitchFamily="2" charset="0"/>
              </a:rPr>
              <a:t>Lebendgeborene Ausländerinnen und Ausländer nach Statistischen Regionen im Jahr 2018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754894028916971"/>
          <c:y val="0.15760454318814726"/>
          <c:w val="0.45824654882315391"/>
          <c:h val="0.75428270453374213"/>
        </c:manualLayout>
      </c:layout>
      <c:pieChart>
        <c:varyColors val="1"/>
        <c:ser>
          <c:idx val="0"/>
          <c:order val="0"/>
          <c:tx>
            <c:strRef>
              <c:f>'A17'!$D$12:$D$15</c:f>
              <c:strCache>
                <c:ptCount val="4"/>
                <c:pt idx="0">
                  <c:v>Stat. Region Braunschweig</c:v>
                </c:pt>
                <c:pt idx="1">
                  <c:v>Stat. Region Hannover</c:v>
                </c:pt>
                <c:pt idx="2">
                  <c:v>Stat. Region Lüneburg</c:v>
                </c:pt>
                <c:pt idx="3">
                  <c:v>Stat. Region Weser-Ems</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E14-45E6-9B77-08B2836B495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E14-45E6-9B77-08B2836B495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E14-45E6-9B77-08B2836B495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E14-45E6-9B77-08B2836B4953}"/>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'A17'!$D$26:$D$29</c:f>
              <c:strCache>
                <c:ptCount val="4"/>
                <c:pt idx="0">
                  <c:v>Stat. Region Braunschweig</c:v>
                </c:pt>
                <c:pt idx="1">
                  <c:v>Stat. Region Hannover</c:v>
                </c:pt>
                <c:pt idx="2">
                  <c:v>Stat. Region Lüneburg</c:v>
                </c:pt>
                <c:pt idx="3">
                  <c:v>Stat. Region Weser-Ems</c:v>
                </c:pt>
              </c:strCache>
            </c:strRef>
          </c:cat>
          <c:val>
            <c:numRef>
              <c:f>'A17'!$R$12:$R$15</c:f>
              <c:numCache>
                <c:formatCode>###\ ##0</c:formatCode>
                <c:ptCount val="4"/>
                <c:pt idx="0">
                  <c:v>1748</c:v>
                </c:pt>
                <c:pt idx="1">
                  <c:v>2655</c:v>
                </c:pt>
                <c:pt idx="2">
                  <c:v>1387</c:v>
                </c:pt>
                <c:pt idx="3">
                  <c:v>3049</c:v>
                </c:pt>
              </c:numCache>
            </c:numRef>
          </c:val>
          <c:extLst xmlns:c16r2="http://schemas.microsoft.com/office/drawing/2015/06/chart">
            <c:ext xmlns:c16="http://schemas.microsoft.com/office/drawing/2014/chart" uri="{C3380CC4-5D6E-409C-BE32-E72D297353CC}">
              <c16:uniqueId val="{00000008-8E14-45E6-9B77-08B2836B495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sz="900">
                <a:latin typeface="NDSFrutiger 45 Light" panose="02000403040000020004" pitchFamily="2" charset="0"/>
              </a:rPr>
              <a:t>Zuzüge über die Bundesgrenzen nach Kontinenten im Jahr 2018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manualLayout>
          <c:layoutTarget val="inner"/>
          <c:xMode val="edge"/>
          <c:yMode val="edge"/>
          <c:x val="0.10223962850550419"/>
          <c:y val="0.15099436570428695"/>
          <c:w val="0.84710464942414454"/>
          <c:h val="0.63886334208223972"/>
        </c:manualLayout>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('A18'!$D$12,'A18'!$D$27,'A18'!$D$28,'A18'!$D$29,'A18'!$D$30,'A18'!$D$35,'A18'!$D$39)</c:f>
              <c:strCache>
                <c:ptCount val="7"/>
                <c:pt idx="0">
                  <c:v>Europa insgesamt            </c:v>
                </c:pt>
                <c:pt idx="1">
                  <c:v> EU Staaten                 </c:v>
                </c:pt>
                <c:pt idx="2">
                  <c:v>Afrika insgesamt            </c:v>
                </c:pt>
                <c:pt idx="3">
                  <c:v>Amerika insgesamt           </c:v>
                </c:pt>
                <c:pt idx="4">
                  <c:v>Asien insgesamt             </c:v>
                </c:pt>
                <c:pt idx="5">
                  <c:v>Australien und Ozeanien     </c:v>
                </c:pt>
                <c:pt idx="6">
                  <c:v>Insgesamt                   </c:v>
                </c:pt>
              </c:strCache>
            </c:strRef>
          </c:cat>
          <c:val>
            <c:numRef>
              <c:f>('A18'!$R$12,'A18'!$R$27,'A18'!$R$28,'A18'!$R$29,'A18'!$R$30,'A18'!$R$35,'A18'!$R$39)</c:f>
              <c:numCache>
                <c:formatCode>###\ ###\ ###</c:formatCode>
                <c:ptCount val="7"/>
                <c:pt idx="0">
                  <c:v>107646</c:v>
                </c:pt>
                <c:pt idx="1">
                  <c:v>85506</c:v>
                </c:pt>
                <c:pt idx="2">
                  <c:v>5511</c:v>
                </c:pt>
                <c:pt idx="3">
                  <c:v>5030</c:v>
                </c:pt>
                <c:pt idx="4">
                  <c:v>19633</c:v>
                </c:pt>
                <c:pt idx="5">
                  <c:v>574</c:v>
                </c:pt>
                <c:pt idx="6">
                  <c:v>154372</c:v>
                </c:pt>
              </c:numCache>
            </c:numRef>
          </c:val>
          <c:extLst xmlns:c16r2="http://schemas.microsoft.com/office/drawing/2015/06/chart">
            <c:ext xmlns:c16="http://schemas.microsoft.com/office/drawing/2014/chart" uri="{C3380CC4-5D6E-409C-BE32-E72D297353CC}">
              <c16:uniqueId val="{00000000-D6DA-49B4-B4B8-F53C5523F8DB}"/>
            </c:ext>
          </c:extLst>
        </c:ser>
        <c:dLbls>
          <c:showLegendKey val="0"/>
          <c:showVal val="0"/>
          <c:showCatName val="0"/>
          <c:showSerName val="0"/>
          <c:showPercent val="0"/>
          <c:showBubbleSize val="0"/>
        </c:dLbls>
        <c:gapWidth val="100"/>
        <c:axId val="335006336"/>
        <c:axId val="335009472"/>
      </c:barChart>
      <c:catAx>
        <c:axId val="335006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0"/>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9472"/>
        <c:crosses val="autoZero"/>
        <c:auto val="1"/>
        <c:lblAlgn val="l"/>
        <c:lblOffset val="100"/>
        <c:noMultiLvlLbl val="0"/>
      </c:catAx>
      <c:valAx>
        <c:axId val="335009472"/>
        <c:scaling>
          <c:orientation val="minMax"/>
        </c:scaling>
        <c:delete val="0"/>
        <c:axPos val="l"/>
        <c:majorGridlines>
          <c:spPr>
            <a:ln w="9525" cap="flat" cmpd="sng" algn="ctr">
              <a:solidFill>
                <a:schemeClr val="tx1">
                  <a:lumMod val="15000"/>
                  <a:lumOff val="85000"/>
                </a:schemeClr>
              </a:solidFill>
              <a:round/>
            </a:ln>
            <a:effectLst/>
          </c:spPr>
        </c:majorGridlines>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5006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sz="900">
                <a:latin typeface="NDSFrutiger 45 Light" panose="02000403040000020004" pitchFamily="2" charset="0"/>
              </a:rPr>
              <a:t>Fortzüge über die Bundesgrenzen nach Kontinenten im Jahr 2018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('A19'!$D$12,'A19'!$D$30,'A19'!$D$31,'A19'!$D$32,'A19'!$D$34,'A19'!$D$36,'A19'!$D$39)</c:f>
              <c:strCache>
                <c:ptCount val="7"/>
                <c:pt idx="0">
                  <c:v>Europa insgesamt            </c:v>
                </c:pt>
                <c:pt idx="1">
                  <c:v> EU Staaten                 </c:v>
                </c:pt>
                <c:pt idx="2">
                  <c:v>Afrika insgesamt            </c:v>
                </c:pt>
                <c:pt idx="3">
                  <c:v>Amerika insgesamt           </c:v>
                </c:pt>
                <c:pt idx="4">
                  <c:v>Asien insgesamt             </c:v>
                </c:pt>
                <c:pt idx="5">
                  <c:v>Australien und Ozeanien     </c:v>
                </c:pt>
                <c:pt idx="6">
                  <c:v>Insgesamt                   </c:v>
                </c:pt>
              </c:strCache>
            </c:strRef>
          </c:cat>
          <c:val>
            <c:numRef>
              <c:f>('A19'!$R$12,'A19'!$R$30,'A19'!$R$31,'A19'!$R$32,'A19'!$R$34,'A19'!$R$36,'A19'!$R$39)</c:f>
              <c:numCache>
                <c:formatCode>###\ ###\ ###</c:formatCode>
                <c:ptCount val="7"/>
                <c:pt idx="0">
                  <c:v>78856</c:v>
                </c:pt>
                <c:pt idx="1">
                  <c:v>69033</c:v>
                </c:pt>
                <c:pt idx="2">
                  <c:v>2701</c:v>
                </c:pt>
                <c:pt idx="3">
                  <c:v>3577</c:v>
                </c:pt>
                <c:pt idx="4">
                  <c:v>6360</c:v>
                </c:pt>
                <c:pt idx="5">
                  <c:v>524</c:v>
                </c:pt>
                <c:pt idx="6">
                  <c:v>109363</c:v>
                </c:pt>
              </c:numCache>
            </c:numRef>
          </c:val>
          <c:extLst xmlns:c16r2="http://schemas.microsoft.com/office/drawing/2015/06/chart">
            <c:ext xmlns:c16="http://schemas.microsoft.com/office/drawing/2014/chart" uri="{C3380CC4-5D6E-409C-BE32-E72D297353CC}">
              <c16:uniqueId val="{00000000-2D0D-4E38-80B4-301742A6DED4}"/>
            </c:ext>
          </c:extLst>
        </c:ser>
        <c:dLbls>
          <c:showLegendKey val="0"/>
          <c:showVal val="0"/>
          <c:showCatName val="0"/>
          <c:showSerName val="0"/>
          <c:showPercent val="0"/>
          <c:showBubbleSize val="0"/>
        </c:dLbls>
        <c:gapWidth val="100"/>
        <c:axId val="335006728"/>
        <c:axId val="335005552"/>
      </c:barChart>
      <c:catAx>
        <c:axId val="3350067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5552"/>
        <c:crosses val="autoZero"/>
        <c:auto val="1"/>
        <c:lblAlgn val="ctr"/>
        <c:lblOffset val="100"/>
        <c:noMultiLvlLbl val="0"/>
      </c:catAx>
      <c:valAx>
        <c:axId val="335005552"/>
        <c:scaling>
          <c:orientation val="minMax"/>
        </c:scaling>
        <c:delete val="0"/>
        <c:axPos val="l"/>
        <c:majorGridlines>
          <c:spPr>
            <a:ln w="9525" cap="flat" cmpd="sng" algn="ctr">
              <a:solidFill>
                <a:schemeClr val="tx1">
                  <a:lumMod val="15000"/>
                  <a:lumOff val="85000"/>
                </a:schemeClr>
              </a:solidFill>
              <a:round/>
            </a:ln>
            <a:effectLst/>
          </c:spPr>
        </c:majorGridlines>
        <c:numFmt formatCode="###\ ###\ ###"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de-DE" sz="900">
                <a:latin typeface="NDSFrutiger 45 Light" panose="02000403040000020004" pitchFamily="2" charset="0"/>
              </a:rPr>
              <a:t>Saldo der Zu- und Fortzüge über die Bundesgrenzen von und nach Niedersachsen nach Kontinenten</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1"/>
              </a:solidFill>
              <a:ln>
                <a:noFill/>
              </a:ln>
              <a:effectLst/>
            </c:spPr>
          </c:dPt>
          <c:dPt>
            <c:idx val="5"/>
            <c:invertIfNegative val="0"/>
            <c:bubble3D val="0"/>
            <c:spPr>
              <a:solidFill>
                <a:schemeClr val="accent1"/>
              </a:solidFill>
              <a:ln>
                <a:noFill/>
              </a:ln>
              <a:effectLst/>
            </c:spPr>
          </c:dPt>
          <c:dPt>
            <c:idx val="6"/>
            <c:invertIfNegative val="0"/>
            <c:bubble3D val="0"/>
            <c:spPr>
              <a:solidFill>
                <a:schemeClr val="accent1"/>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'A20'!$D$12:$D$39</c15:sqref>
                  </c15:fullRef>
                </c:ext>
              </c:extLst>
              <c:f>('A20'!$D$12,'A20'!$D$26:$D$27,'A20'!$D$29:$D$30,'A20'!$D$36,'A20'!$D$39)</c:f>
              <c:strCache>
                <c:ptCount val="7"/>
                <c:pt idx="0">
                  <c:v>Europa insgesamt            </c:v>
                </c:pt>
                <c:pt idx="1">
                  <c:v> EU Staaten                 </c:v>
                </c:pt>
                <c:pt idx="2">
                  <c:v>Afrika insgesamt            </c:v>
                </c:pt>
                <c:pt idx="3">
                  <c:v>Amerika insgesamt           </c:v>
                </c:pt>
                <c:pt idx="4">
                  <c:v>Asien insgesamt             </c:v>
                </c:pt>
                <c:pt idx="5">
                  <c:v>Australien und Ozeanien     </c:v>
                </c:pt>
                <c:pt idx="6">
                  <c:v>Insgesamt                   </c:v>
                </c:pt>
              </c:strCache>
            </c:strRef>
          </c:cat>
          <c:val>
            <c:numRef>
              <c:extLst>
                <c:ext xmlns:c15="http://schemas.microsoft.com/office/drawing/2012/chart" uri="{02D57815-91ED-43cb-92C2-25804820EDAC}">
                  <c15:fullRef>
                    <c15:sqref>'A20'!$P$12:$P$39</c15:sqref>
                  </c15:fullRef>
                </c:ext>
              </c:extLst>
              <c:f>('A20'!$P$12,'A20'!$P$26:$P$27,'A20'!$P$29:$P$30,'A20'!$P$36,'A20'!$P$39)</c:f>
              <c:numCache>
                <c:formatCode>\+###\ ##0;\-###\ ##0;###\ ##0</c:formatCode>
                <c:ptCount val="7"/>
                <c:pt idx="0">
                  <c:v>13142</c:v>
                </c:pt>
                <c:pt idx="1">
                  <c:v>14665</c:v>
                </c:pt>
                <c:pt idx="2">
                  <c:v>2057</c:v>
                </c:pt>
                <c:pt idx="3">
                  <c:v>507</c:v>
                </c:pt>
                <c:pt idx="4">
                  <c:v>41755</c:v>
                </c:pt>
                <c:pt idx="5">
                  <c:v>-71</c:v>
                </c:pt>
                <c:pt idx="6">
                  <c:v>38180</c:v>
                </c:pt>
              </c:numCache>
            </c:numRef>
          </c:val>
          <c:extLst xmlns:c16r2="http://schemas.microsoft.com/office/drawing/2015/06/chart">
            <c:ext xmlns:c16="http://schemas.microsoft.com/office/drawing/2014/chart" uri="{C3380CC4-5D6E-409C-BE32-E72D297353CC}">
              <c16:uniqueId val="{00000006-EE4E-4354-97CA-58DAD79C7E05}"/>
            </c:ext>
            <c:ext xmlns:c15="http://schemas.microsoft.com/office/drawing/2012/chart" uri="{02D57815-91ED-43cb-92C2-25804820EDAC}">
              <c15:categoryFilterExceptions>
                <c15:categoryFilterException>
                  <c15:sqref>'A20'!$P$24</c15:sqref>
                  <c15:spPr xmlns:c15="http://schemas.microsoft.com/office/drawing/2012/chart">
                    <a:solidFill>
                      <a:schemeClr val="accent1"/>
                    </a:solidFill>
                    <a:ln>
                      <a:noFill/>
                    </a:ln>
                    <a:effectLst/>
                  </c15:spPr>
                  <c15:invertIfNegative val="0"/>
                  <c15:bubble3D val="0"/>
                </c15:categoryFilterException>
                <c15:categoryFilterException>
                  <c15:sqref>'A20'!$P$25</c15:sqref>
                  <c15:spPr xmlns:c15="http://schemas.microsoft.com/office/drawing/2012/chart">
                    <a:solidFill>
                      <a:schemeClr val="accent1"/>
                    </a:solidFill>
                    <a:ln>
                      <a:noFill/>
                    </a:ln>
                    <a:effectLst/>
                  </c15:spPr>
                  <c15:invertIfNegative val="0"/>
                  <c15:bubble3D val="0"/>
                </c15:categoryFilterException>
                <c15:categoryFilterException>
                  <c15:sqref>'A20'!$P$37</c15:sqref>
                  <c15:spPr xmlns:c15="http://schemas.microsoft.com/office/drawing/2012/chart">
                    <a:solidFill>
                      <a:schemeClr val="accent1"/>
                    </a:solidFill>
                    <a:ln>
                      <a:noFill/>
                    </a:ln>
                    <a:effectLst/>
                  </c15:spPr>
                  <c15:invertIfNegative val="0"/>
                  <c15:bubble3D val="0"/>
                </c15:categoryFilterException>
                <c15:categoryFilterException>
                  <c15:sqref>'A20'!$P$38</c15:sqref>
                  <c15:spPr xmlns:c15="http://schemas.microsoft.com/office/drawing/2012/chart">
                    <a:solidFill>
                      <a:schemeClr val="accent1"/>
                    </a:solidFill>
                    <a:ln>
                      <a:noFill/>
                    </a:ln>
                    <a:effectLst/>
                  </c15:spPr>
                  <c15:invertIfNegative val="0"/>
                  <c15:bubble3D val="0"/>
                </c15:categoryFilterException>
              </c15:categoryFilterExceptions>
            </c:ext>
          </c:extLst>
        </c:ser>
        <c:dLbls>
          <c:showLegendKey val="0"/>
          <c:showVal val="0"/>
          <c:showCatName val="0"/>
          <c:showSerName val="0"/>
          <c:showPercent val="0"/>
          <c:showBubbleSize val="0"/>
        </c:dLbls>
        <c:gapWidth val="219"/>
        <c:axId val="335008688"/>
        <c:axId val="335005944"/>
      </c:barChart>
      <c:catAx>
        <c:axId val="33500868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5944"/>
        <c:crosses val="autoZero"/>
        <c:auto val="1"/>
        <c:lblAlgn val="ctr"/>
        <c:lblOffset val="100"/>
        <c:noMultiLvlLbl val="0"/>
      </c:catAx>
      <c:valAx>
        <c:axId val="335005944"/>
        <c:scaling>
          <c:orientation val="minMax"/>
        </c:scaling>
        <c:delete val="0"/>
        <c:axPos val="t"/>
        <c:majorGridlines>
          <c:spPr>
            <a:ln w="9525" cap="flat" cmpd="sng" algn="ctr">
              <a:solidFill>
                <a:schemeClr val="tx1">
                  <a:lumMod val="15000"/>
                  <a:lumOff val="85000"/>
                </a:schemeClr>
              </a:solidFill>
              <a:round/>
            </a:ln>
            <a:effectLst/>
          </c:spPr>
        </c:majorGridlines>
        <c:numFmt formatCode="\+###\ ##0;\-###\ ##0;###\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8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Saldo der Zu- und Fortzüge über die Bundesgrenzen von und nach Niedersachsen 2005 und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bar"/>
        <c:grouping val="clustered"/>
        <c:varyColors val="0"/>
        <c:ser>
          <c:idx val="0"/>
          <c:order val="0"/>
          <c:tx>
            <c:strRef>
              <c:f>'A21'!$I$9</c:f>
              <c:strCache>
                <c:ptCount val="1"/>
                <c:pt idx="0">
                  <c:v>2005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'A21'!$D$12:$D$18</c:f>
              <c:strCache>
                <c:ptCount val="7"/>
                <c:pt idx="0">
                  <c:v>0 – 5</c:v>
                </c:pt>
                <c:pt idx="1">
                  <c:v>5 – 15</c:v>
                </c:pt>
                <c:pt idx="2">
                  <c:v>15 – 20</c:v>
                </c:pt>
                <c:pt idx="3">
                  <c:v>20 – 40</c:v>
                </c:pt>
                <c:pt idx="4">
                  <c:v>40 – 65</c:v>
                </c:pt>
                <c:pt idx="5">
                  <c:v>65 – 80</c:v>
                </c:pt>
                <c:pt idx="6">
                  <c:v>80 und älter</c:v>
                </c:pt>
              </c:strCache>
            </c:strRef>
          </c:cat>
          <c:val>
            <c:numRef>
              <c:f>'A21'!$I$12:$I$18</c:f>
              <c:numCache>
                <c:formatCode>\+###\ ##0;\-###\ ##0;###\ ##0</c:formatCode>
                <c:ptCount val="7"/>
                <c:pt idx="0">
                  <c:v>2359</c:v>
                </c:pt>
                <c:pt idx="1">
                  <c:v>4816</c:v>
                </c:pt>
                <c:pt idx="2">
                  <c:v>4170</c:v>
                </c:pt>
                <c:pt idx="3">
                  <c:v>17134</c:v>
                </c:pt>
                <c:pt idx="4">
                  <c:v>9867</c:v>
                </c:pt>
                <c:pt idx="5">
                  <c:v>2083</c:v>
                </c:pt>
                <c:pt idx="6">
                  <c:v>151</c:v>
                </c:pt>
              </c:numCache>
            </c:numRef>
          </c:val>
          <c:extLst xmlns:c16r2="http://schemas.microsoft.com/office/drawing/2015/06/chart">
            <c:ext xmlns:c16="http://schemas.microsoft.com/office/drawing/2014/chart" uri="{C3380CC4-5D6E-409C-BE32-E72D297353CC}">
              <c16:uniqueId val="{00000000-1646-4C42-922D-3028E28B4CFF}"/>
            </c:ext>
          </c:extLst>
        </c:ser>
        <c:ser>
          <c:idx val="1"/>
          <c:order val="1"/>
          <c:tx>
            <c:strRef>
              <c:f>'A21'!$J$9</c:f>
              <c:strCache>
                <c:ptCount val="1"/>
                <c:pt idx="0">
                  <c:v>2018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'A21'!$D$12:$D$18</c:f>
              <c:strCache>
                <c:ptCount val="7"/>
                <c:pt idx="0">
                  <c:v>0 – 5</c:v>
                </c:pt>
                <c:pt idx="1">
                  <c:v>5 – 15</c:v>
                </c:pt>
                <c:pt idx="2">
                  <c:v>15 – 20</c:v>
                </c:pt>
                <c:pt idx="3">
                  <c:v>20 – 40</c:v>
                </c:pt>
                <c:pt idx="4">
                  <c:v>40 – 65</c:v>
                </c:pt>
                <c:pt idx="5">
                  <c:v>65 – 80</c:v>
                </c:pt>
                <c:pt idx="6">
                  <c:v>80 und älter</c:v>
                </c:pt>
              </c:strCache>
            </c:strRef>
          </c:cat>
          <c:val>
            <c:numRef>
              <c:f>'A21'!$J$12:$J$18</c:f>
              <c:numCache>
                <c:formatCode>\+###\ ##0;\-###\ ##0;###\ ##0</c:formatCode>
                <c:ptCount val="7"/>
                <c:pt idx="0">
                  <c:v>3145</c:v>
                </c:pt>
                <c:pt idx="1">
                  <c:v>6986</c:v>
                </c:pt>
                <c:pt idx="2">
                  <c:v>5031</c:v>
                </c:pt>
                <c:pt idx="3">
                  <c:v>21578</c:v>
                </c:pt>
                <c:pt idx="4">
                  <c:v>8429</c:v>
                </c:pt>
                <c:pt idx="5">
                  <c:v>-47</c:v>
                </c:pt>
                <c:pt idx="6">
                  <c:v>-113</c:v>
                </c:pt>
              </c:numCache>
            </c:numRef>
          </c:val>
          <c:extLst xmlns:c16r2="http://schemas.microsoft.com/office/drawing/2015/06/chart">
            <c:ext xmlns:c16="http://schemas.microsoft.com/office/drawing/2014/chart" uri="{C3380CC4-5D6E-409C-BE32-E72D297353CC}">
              <c16:uniqueId val="{00000001-1646-4C42-922D-3028E28B4CFF}"/>
            </c:ext>
          </c:extLst>
        </c:ser>
        <c:dLbls>
          <c:showLegendKey val="0"/>
          <c:showVal val="0"/>
          <c:showCatName val="0"/>
          <c:showSerName val="0"/>
          <c:showPercent val="0"/>
          <c:showBubbleSize val="0"/>
        </c:dLbls>
        <c:gapWidth val="182"/>
        <c:axId val="335011040"/>
        <c:axId val="335007512"/>
      </c:barChart>
      <c:catAx>
        <c:axId val="33501104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7512"/>
        <c:crosses val="autoZero"/>
        <c:auto val="1"/>
        <c:lblAlgn val="ctr"/>
        <c:lblOffset val="1"/>
        <c:noMultiLvlLbl val="0"/>
      </c:catAx>
      <c:valAx>
        <c:axId val="335007512"/>
        <c:scaling>
          <c:orientation val="minMax"/>
        </c:scaling>
        <c:delete val="0"/>
        <c:axPos val="t"/>
        <c:majorGridlines>
          <c:spPr>
            <a:ln w="9525" cap="flat" cmpd="sng" algn="ctr">
              <a:solidFill>
                <a:schemeClr val="tx1">
                  <a:lumMod val="15000"/>
                  <a:lumOff val="85000"/>
                </a:schemeClr>
              </a:solidFill>
              <a:round/>
            </a:ln>
            <a:effectLst/>
          </c:spPr>
        </c:majorGridlines>
        <c:numFmt formatCode="\+###\ ##0;\-###\ ##0;###\ ##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1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NDSFrutiger 45 Light" panose="02000403040000020004" pitchFamily="2" charset="0"/>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Saldo der Zu- und Fortzüge über die Bundesgrenzen von und nach Niedersachsen in Niedersachsen</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'A22'!$E$8:$I$8</c:f>
              <c:strCache>
                <c:ptCount val="1"/>
                <c:pt idx="0">
                  <c:v>Zuzüge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'A22'!$D$13:$D$17</c15:sqref>
                  </c15:fullRef>
                </c:ext>
              </c:extLst>
              <c:f>'A22'!$D$17</c:f>
              <c:strCache>
                <c:ptCount val="1"/>
                <c:pt idx="0">
                  <c:v>Niedersachsen</c:v>
                </c:pt>
              </c:strCache>
            </c:strRef>
          </c:cat>
          <c:val>
            <c:numRef>
              <c:extLst>
                <c:ext xmlns:c15="http://schemas.microsoft.com/office/drawing/2012/chart" uri="{02D57815-91ED-43cb-92C2-25804820EDAC}">
                  <c15:fullRef>
                    <c15:sqref>'A22'!$E$13:$E$17</c15:sqref>
                  </c15:fullRef>
                </c:ext>
              </c:extLst>
              <c:f>'A22'!$E$17</c:f>
              <c:numCache>
                <c:formatCode>###\ ###</c:formatCode>
                <c:ptCount val="1"/>
                <c:pt idx="0">
                  <c:v>154372</c:v>
                </c:pt>
              </c:numCache>
            </c:numRef>
          </c:val>
          <c:extLst xmlns:c16r2="http://schemas.microsoft.com/office/drawing/2015/06/chart">
            <c:ext xmlns:c16="http://schemas.microsoft.com/office/drawing/2014/chart" uri="{C3380CC4-5D6E-409C-BE32-E72D297353CC}">
              <c16:uniqueId val="{00000000-5C31-4753-BB32-3118D3923CE8}"/>
            </c:ext>
          </c:extLst>
        </c:ser>
        <c:ser>
          <c:idx val="1"/>
          <c:order val="1"/>
          <c:tx>
            <c:strRef>
              <c:f>'A22'!$J$8:$N$8</c:f>
              <c:strCache>
                <c:ptCount val="1"/>
                <c:pt idx="0">
                  <c:v>Fortzüge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'A22'!$D$13:$D$17</c15:sqref>
                  </c15:fullRef>
                </c:ext>
              </c:extLst>
              <c:f>'A22'!$D$17</c:f>
              <c:strCache>
                <c:ptCount val="1"/>
                <c:pt idx="0">
                  <c:v>Niedersachsen</c:v>
                </c:pt>
              </c:strCache>
            </c:strRef>
          </c:cat>
          <c:val>
            <c:numRef>
              <c:extLst>
                <c:ext xmlns:c15="http://schemas.microsoft.com/office/drawing/2012/chart" uri="{02D57815-91ED-43cb-92C2-25804820EDAC}">
                  <c15:fullRef>
                    <c15:sqref>'A22'!$J$13:$J$17</c15:sqref>
                  </c15:fullRef>
                </c:ext>
              </c:extLst>
              <c:f>'A22'!$J$17</c:f>
              <c:numCache>
                <c:formatCode>###\ ###</c:formatCode>
                <c:ptCount val="1"/>
                <c:pt idx="0">
                  <c:v>109363</c:v>
                </c:pt>
              </c:numCache>
            </c:numRef>
          </c:val>
          <c:extLst xmlns:c16r2="http://schemas.microsoft.com/office/drawing/2015/06/chart">
            <c:ext xmlns:c16="http://schemas.microsoft.com/office/drawing/2014/chart" uri="{C3380CC4-5D6E-409C-BE32-E72D297353CC}">
              <c16:uniqueId val="{00000001-5C31-4753-BB32-3118D3923CE8}"/>
            </c:ext>
          </c:extLst>
        </c:ser>
        <c:ser>
          <c:idx val="2"/>
          <c:order val="2"/>
          <c:tx>
            <c:strRef>
              <c:f>'A22'!$O$8:$S$8</c:f>
              <c:strCache>
                <c:ptCount val="1"/>
                <c:pt idx="0">
                  <c:v>Saldo der Zu- und Fortzüge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'A22'!$D$13:$D$17</c15:sqref>
                  </c15:fullRef>
                </c:ext>
              </c:extLst>
              <c:f>'A22'!$D$17</c:f>
              <c:strCache>
                <c:ptCount val="1"/>
                <c:pt idx="0">
                  <c:v>Niedersachsen</c:v>
                </c:pt>
              </c:strCache>
            </c:strRef>
          </c:cat>
          <c:val>
            <c:numRef>
              <c:extLst>
                <c:ext xmlns:c15="http://schemas.microsoft.com/office/drawing/2012/chart" uri="{02D57815-91ED-43cb-92C2-25804820EDAC}">
                  <c15:fullRef>
                    <c15:sqref>'A22'!$O$13:$O$17</c15:sqref>
                  </c15:fullRef>
                </c:ext>
              </c:extLst>
              <c:f>'A22'!$O$17</c:f>
              <c:numCache>
                <c:formatCode>\+###\ ###;\-###\ ###;###\ ###</c:formatCode>
                <c:ptCount val="1"/>
                <c:pt idx="0">
                  <c:v>45009</c:v>
                </c:pt>
              </c:numCache>
            </c:numRef>
          </c:val>
          <c:extLst xmlns:c16r2="http://schemas.microsoft.com/office/drawing/2015/06/chart">
            <c:ext xmlns:c16="http://schemas.microsoft.com/office/drawing/2014/chart" uri="{C3380CC4-5D6E-409C-BE32-E72D297353CC}">
              <c16:uniqueId val="{00000002-5C31-4753-BB32-3118D3923CE8}"/>
            </c:ext>
          </c:extLst>
        </c:ser>
        <c:dLbls>
          <c:showLegendKey val="0"/>
          <c:showVal val="0"/>
          <c:showCatName val="0"/>
          <c:showSerName val="0"/>
          <c:showPercent val="0"/>
          <c:showBubbleSize val="0"/>
        </c:dLbls>
        <c:gapWidth val="219"/>
        <c:overlap val="-27"/>
        <c:axId val="335004376"/>
        <c:axId val="335005160"/>
      </c:barChart>
      <c:catAx>
        <c:axId val="33500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5160"/>
        <c:crosses val="autoZero"/>
        <c:auto val="1"/>
        <c:lblAlgn val="ctr"/>
        <c:lblOffset val="100"/>
        <c:noMultiLvlLbl val="0"/>
      </c:catAx>
      <c:valAx>
        <c:axId val="335005160"/>
        <c:scaling>
          <c:orientation val="minMax"/>
        </c:scaling>
        <c:delete val="0"/>
        <c:axPos val="l"/>
        <c:majorGridlines>
          <c:spPr>
            <a:ln w="9525" cap="flat" cmpd="sng" algn="ctr">
              <a:solidFill>
                <a:schemeClr val="tx1">
                  <a:lumMod val="15000"/>
                  <a:lumOff val="85000"/>
                </a:schemeClr>
              </a:solidFill>
              <a:round/>
            </a:ln>
            <a:effectLst/>
          </c:spPr>
        </c:majorGridlines>
        <c:numFmt formatCode="###\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5004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Betreeungsquote von Kindern mit und ohne Zuwanderungsgeschichte in Kindertagesbetreuung von 2009 - 2018 (jeweils am</a:t>
            </a:r>
            <a:r>
              <a:rPr lang="en-US" sz="900" baseline="0">
                <a:latin typeface="NDSFrutiger 55 Roman" panose="02000503040000020004" pitchFamily="2" charset="0"/>
              </a:rPr>
              <a:t> 0</a:t>
            </a:r>
            <a:r>
              <a:rPr lang="en-US" sz="900">
                <a:latin typeface="NDSFrutiger 55 Roman" panose="02000503040000020004" pitchFamily="2" charset="0"/>
              </a:rPr>
              <a:t>1.März) in Niedersachsen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lineChart>
        <c:grouping val="standard"/>
        <c:varyColors val="0"/>
        <c:ser>
          <c:idx val="0"/>
          <c:order val="0"/>
          <c:tx>
            <c:strRef>
              <c:f>'B1'!$F$44</c:f>
              <c:strCache>
                <c:ptCount val="1"/>
                <c:pt idx="0">
                  <c:v>bis unter 3 Jahre mit Zuwanderungsgeschichte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'B1'!$E$45:$E$54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'B1'!$F$45:$F$54</c:f>
              <c:numCache>
                <c:formatCode>0</c:formatCode>
                <c:ptCount val="10"/>
                <c:pt idx="0">
                  <c:v>6.1</c:v>
                </c:pt>
                <c:pt idx="1">
                  <c:v>8</c:v>
                </c:pt>
                <c:pt idx="2">
                  <c:v>9.2360000000000007</c:v>
                </c:pt>
                <c:pt idx="3">
                  <c:v>12</c:v>
                </c:pt>
                <c:pt idx="4">
                  <c:v>13</c:v>
                </c:pt>
                <c:pt idx="5">
                  <c:v>15</c:v>
                </c:pt>
                <c:pt idx="6">
                  <c:v>15</c:v>
                </c:pt>
                <c:pt idx="7">
                  <c:v>15</c:v>
                </c:pt>
                <c:pt idx="8">
                  <c:v>15</c:v>
                </c:pt>
                <c:pt idx="9">
                  <c:v>15</c:v>
                </c:pt>
              </c:numCache>
            </c:numRef>
          </c:val>
          <c:smooth val="0"/>
          <c:extLst xmlns:c16r2="http://schemas.microsoft.com/office/drawing/2015/06/chart">
            <c:ext xmlns:c16="http://schemas.microsoft.com/office/drawing/2014/chart" uri="{C3380CC4-5D6E-409C-BE32-E72D297353CC}">
              <c16:uniqueId val="{00000000-155A-4B2E-94D8-0A4C5B0826D4}"/>
            </c:ext>
          </c:extLst>
        </c:ser>
        <c:ser>
          <c:idx val="1"/>
          <c:order val="1"/>
          <c:tx>
            <c:strRef>
              <c:f>'B1'!$G$44</c:f>
              <c:strCache>
                <c:ptCount val="1"/>
                <c:pt idx="0">
                  <c:v>3 bis unter 6 Jahre mit Zuwanderungsgeschichte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'B1'!$E$45:$E$54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'B1'!$G$45:$G$54</c:f>
              <c:numCache>
                <c:formatCode>0</c:formatCode>
                <c:ptCount val="10"/>
                <c:pt idx="0">
                  <c:v>75.599999999999994</c:v>
                </c:pt>
                <c:pt idx="1">
                  <c:v>79.3</c:v>
                </c:pt>
                <c:pt idx="2">
                  <c:v>82.67</c:v>
                </c:pt>
                <c:pt idx="3">
                  <c:v>79</c:v>
                </c:pt>
                <c:pt idx="4">
                  <c:v>74</c:v>
                </c:pt>
                <c:pt idx="5">
                  <c:v>72</c:v>
                </c:pt>
                <c:pt idx="6">
                  <c:v>77</c:v>
                </c:pt>
                <c:pt idx="7">
                  <c:v>78</c:v>
                </c:pt>
                <c:pt idx="8">
                  <c:v>71</c:v>
                </c:pt>
                <c:pt idx="9">
                  <c:v>73</c:v>
                </c:pt>
              </c:numCache>
            </c:numRef>
          </c:val>
          <c:smooth val="0"/>
          <c:extLst xmlns:c16r2="http://schemas.microsoft.com/office/drawing/2015/06/chart">
            <c:ext xmlns:c16="http://schemas.microsoft.com/office/drawing/2014/chart" uri="{C3380CC4-5D6E-409C-BE32-E72D297353CC}">
              <c16:uniqueId val="{00000001-155A-4B2E-94D8-0A4C5B0826D4}"/>
            </c:ext>
          </c:extLst>
        </c:ser>
        <c:ser>
          <c:idx val="2"/>
          <c:order val="2"/>
          <c:tx>
            <c:strRef>
              <c:f>'B1'!$H$44</c:f>
              <c:strCache>
                <c:ptCount val="1"/>
                <c:pt idx="0">
                  <c:v>bis unter 3 Jahre ohne Zuwanderungsgeschichte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'B1'!$E$45:$E$54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'B1'!$H$45:$H$54</c:f>
              <c:numCache>
                <c:formatCode>0</c:formatCode>
                <c:ptCount val="10"/>
                <c:pt idx="0">
                  <c:v>14.4</c:v>
                </c:pt>
                <c:pt idx="1">
                  <c:v>18.8</c:v>
                </c:pt>
                <c:pt idx="2">
                  <c:v>22.46</c:v>
                </c:pt>
                <c:pt idx="3">
                  <c:v>26</c:v>
                </c:pt>
                <c:pt idx="4">
                  <c:v>29</c:v>
                </c:pt>
                <c:pt idx="5">
                  <c:v>33</c:v>
                </c:pt>
                <c:pt idx="6">
                  <c:v>34</c:v>
                </c:pt>
                <c:pt idx="7">
                  <c:v>34</c:v>
                </c:pt>
                <c:pt idx="8">
                  <c:v>37</c:v>
                </c:pt>
                <c:pt idx="9">
                  <c:v>39</c:v>
                </c:pt>
              </c:numCache>
            </c:numRef>
          </c:val>
          <c:smooth val="0"/>
          <c:extLst xmlns:c16r2="http://schemas.microsoft.com/office/drawing/2015/06/chart">
            <c:ext xmlns:c16="http://schemas.microsoft.com/office/drawing/2014/chart" uri="{C3380CC4-5D6E-409C-BE32-E72D297353CC}">
              <c16:uniqueId val="{00000002-155A-4B2E-94D8-0A4C5B0826D4}"/>
            </c:ext>
          </c:extLst>
        </c:ser>
        <c:ser>
          <c:idx val="3"/>
          <c:order val="3"/>
          <c:tx>
            <c:strRef>
              <c:f>'B1'!$I$44</c:f>
              <c:strCache>
                <c:ptCount val="1"/>
                <c:pt idx="0">
                  <c:v>3 bis unter 6 Jahre ohne Zuwanderungsgeschichte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'B1'!$E$45:$E$54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'B1'!$I$45:$I$54</c:f>
              <c:numCache>
                <c:formatCode>0</c:formatCode>
                <c:ptCount val="10"/>
                <c:pt idx="0">
                  <c:v>93.2</c:v>
                </c:pt>
                <c:pt idx="1">
                  <c:v>92.9</c:v>
                </c:pt>
                <c:pt idx="2">
                  <c:v>94.668999999999997</c:v>
                </c:pt>
                <c:pt idx="3">
                  <c:v>98</c:v>
                </c:pt>
                <c:pt idx="4">
                  <c:v>102</c:v>
                </c:pt>
                <c:pt idx="5">
                  <c:v>103</c:v>
                </c:pt>
                <c:pt idx="6">
                  <c:v>102</c:v>
                </c:pt>
                <c:pt idx="7">
                  <c:v>100</c:v>
                </c:pt>
                <c:pt idx="8">
                  <c:v>104</c:v>
                </c:pt>
                <c:pt idx="9">
                  <c:v>103</c:v>
                </c:pt>
              </c:numCache>
            </c:numRef>
          </c:val>
          <c:smooth val="0"/>
          <c:extLst xmlns:c16r2="http://schemas.microsoft.com/office/drawing/2015/06/chart">
            <c:ext xmlns:c16="http://schemas.microsoft.com/office/drawing/2014/chart" uri="{C3380CC4-5D6E-409C-BE32-E72D297353CC}">
              <c16:uniqueId val="{00000003-155A-4B2E-94D8-0A4C5B0826D4}"/>
            </c:ext>
          </c:extLst>
        </c:ser>
        <c:dLbls>
          <c:showLegendKey val="0"/>
          <c:showVal val="0"/>
          <c:showCatName val="0"/>
          <c:showSerName val="0"/>
          <c:showPercent val="0"/>
          <c:showBubbleSize val="0"/>
        </c:dLbls>
        <c:smooth val="0"/>
        <c:axId val="336329464"/>
        <c:axId val="336328680"/>
      </c:lineChart>
      <c:catAx>
        <c:axId val="33632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8680"/>
        <c:crosses val="autoZero"/>
        <c:auto val="1"/>
        <c:lblAlgn val="ctr"/>
        <c:lblOffset val="100"/>
        <c:noMultiLvlLbl val="0"/>
      </c:catAx>
      <c:valAx>
        <c:axId val="336328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9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a:latin typeface="NDSFrutiger 45 Light" panose="02000403040000020004" pitchFamily="2" charset="0"/>
              </a:rPr>
              <a:t> Anteil der betreuten Kinder bis unter 6 Jahren mit Zuwanderungsgeschichte in Tageseinrichtungen am 01. März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'B2'!$O$9</c:f>
              <c:strCache>
                <c:ptCount val="1"/>
                <c:pt idx="0">
                  <c:v>ausländische Herkunft mindestens eines Elternteils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'B2'!$D$12:$D$16</c:f>
              <c:strCache>
                <c:ptCount val="5"/>
                <c:pt idx="0">
                  <c:v>Stat. Region Braunschweig</c:v>
                </c:pt>
                <c:pt idx="1">
                  <c:v>Stat. Region Hannover</c:v>
                </c:pt>
                <c:pt idx="2">
                  <c:v>Stat. Region Lüneburg</c:v>
                </c:pt>
                <c:pt idx="3">
                  <c:v>Stat. Region Weser-Ems</c:v>
                </c:pt>
                <c:pt idx="4">
                  <c:v>Niedersachsen</c:v>
                </c:pt>
              </c:strCache>
            </c:strRef>
          </c:cat>
          <c:val>
            <c:numRef>
              <c:f>'B2'!$O$12:$O$16</c:f>
              <c:numCache>
                <c:formatCode>0.0</c:formatCode>
                <c:ptCount val="5"/>
                <c:pt idx="0">
                  <c:v>24.965085982282439</c:v>
                </c:pt>
                <c:pt idx="1">
                  <c:v>30.94131275292985</c:v>
                </c:pt>
                <c:pt idx="2">
                  <c:v>19.130223245195456</c:v>
                </c:pt>
                <c:pt idx="3">
                  <c:v>21.340061892471461</c:v>
                </c:pt>
                <c:pt idx="4">
                  <c:v>24.164028613048398</c:v>
                </c:pt>
              </c:numCache>
            </c:numRef>
          </c:val>
          <c:extLst xmlns:c16r2="http://schemas.microsoft.com/office/drawing/2015/06/chart">
            <c:ext xmlns:c16="http://schemas.microsoft.com/office/drawing/2014/chart" uri="{C3380CC4-5D6E-409C-BE32-E72D297353CC}">
              <c16:uniqueId val="{00000000-54CF-4A66-B65B-A2DA81F384B1}"/>
            </c:ext>
          </c:extLst>
        </c:ser>
        <c:ser>
          <c:idx val="1"/>
          <c:order val="1"/>
          <c:tx>
            <c:strRef>
              <c:f>'B2'!$P$9</c:f>
              <c:strCache>
                <c:ptCount val="1"/>
                <c:pt idx="0">
                  <c:v>in der Familie wird vorrangig nicht deutsch gesprochen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'B2'!$D$12:$D$16</c:f>
              <c:strCache>
                <c:ptCount val="5"/>
                <c:pt idx="0">
                  <c:v>Stat. Region Braunschweig</c:v>
                </c:pt>
                <c:pt idx="1">
                  <c:v>Stat. Region Hannover</c:v>
                </c:pt>
                <c:pt idx="2">
                  <c:v>Stat. Region Lüneburg</c:v>
                </c:pt>
                <c:pt idx="3">
                  <c:v>Stat. Region Weser-Ems</c:v>
                </c:pt>
                <c:pt idx="4">
                  <c:v>Niedersachsen</c:v>
                </c:pt>
              </c:strCache>
            </c:strRef>
          </c:cat>
          <c:val>
            <c:numRef>
              <c:f>'B2'!$P$12:$P$16</c:f>
              <c:numCache>
                <c:formatCode>0.0</c:formatCode>
                <c:ptCount val="5"/>
                <c:pt idx="0">
                  <c:v>14.774361646690984</c:v>
                </c:pt>
                <c:pt idx="1">
                  <c:v>19.310676836515171</c:v>
                </c:pt>
                <c:pt idx="2">
                  <c:v>10.546604539755609</c:v>
                </c:pt>
                <c:pt idx="3">
                  <c:v>13.306881364202525</c:v>
                </c:pt>
                <c:pt idx="4">
                  <c:v>14.616987166445586</c:v>
                </c:pt>
              </c:numCache>
            </c:numRef>
          </c:val>
          <c:extLst xmlns:c16r2="http://schemas.microsoft.com/office/drawing/2015/06/chart">
            <c:ext xmlns:c16="http://schemas.microsoft.com/office/drawing/2014/chart" uri="{C3380CC4-5D6E-409C-BE32-E72D297353CC}">
              <c16:uniqueId val="{00000001-54CF-4A66-B65B-A2DA81F384B1}"/>
            </c:ext>
          </c:extLst>
        </c:ser>
        <c:dLbls>
          <c:showLegendKey val="0"/>
          <c:showVal val="0"/>
          <c:showCatName val="0"/>
          <c:showSerName val="0"/>
          <c:showPercent val="0"/>
          <c:showBubbleSize val="0"/>
        </c:dLbls>
        <c:gapWidth val="219"/>
        <c:overlap val="-27"/>
        <c:axId val="336332208"/>
        <c:axId val="336326328"/>
      </c:barChart>
      <c:catAx>
        <c:axId val="33633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6328"/>
        <c:crosses val="autoZero"/>
        <c:auto val="1"/>
        <c:lblAlgn val="ctr"/>
        <c:lblOffset val="100"/>
        <c:noMultiLvlLbl val="0"/>
      </c:catAx>
      <c:valAx>
        <c:axId val="3363263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3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Abbildung B3-1: Betreute Kinder bis unter 3 Jahren und von 3 bis unter 6 Jahren mit Zuwanderungsgeschichte als Anteil an allen betreuten Kindern in Kindertagesbetreuung am 01. März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'B3'!$F$8:$I$8</c:f>
              <c:strCache>
                <c:ptCount val="1"/>
                <c:pt idx="0">
                  <c:v>Kinder im Alter von unter 3 Jahren mit ausländischer Herkunft mindestens eines Elternteils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'B3'!$D$12:$D$16</c15:sqref>
                  </c15:fullRef>
                </c:ext>
              </c:extLst>
              <c:f>'B3'!$D$16</c:f>
              <c:strCache>
                <c:ptCount val="1"/>
                <c:pt idx="0">
                  <c:v>Niedersachsen</c:v>
                </c:pt>
              </c:strCache>
            </c:strRef>
          </c:cat>
          <c:val>
            <c:numRef>
              <c:extLst>
                <c:ext xmlns:c15="http://schemas.microsoft.com/office/drawing/2012/chart" uri="{02D57815-91ED-43cb-92C2-25804820EDAC}">
                  <c15:fullRef>
                    <c15:sqref>'B3'!$G$12:$G$16</c15:sqref>
                  </c15:fullRef>
                </c:ext>
              </c:extLst>
              <c:f>'B3'!$G$16</c:f>
              <c:numCache>
                <c:formatCode>0.0</c:formatCode>
                <c:ptCount val="1"/>
                <c:pt idx="0">
                  <c:v>16.571814128138936</c:v>
                </c:pt>
              </c:numCache>
            </c:numRef>
          </c:val>
          <c:extLst xmlns:c16r2="http://schemas.microsoft.com/office/drawing/2015/06/chart">
            <c:ext xmlns:c16="http://schemas.microsoft.com/office/drawing/2014/chart" uri="{C3380CC4-5D6E-409C-BE32-E72D297353CC}">
              <c16:uniqueId val="{00000000-3B22-46A5-9E2A-8F8E55BD18D6}"/>
            </c:ext>
          </c:extLst>
        </c:ser>
        <c:ser>
          <c:idx val="1"/>
          <c:order val="1"/>
          <c:tx>
            <c:strRef>
              <c:f>'B3'!$K$8:$N$8</c:f>
              <c:strCache>
                <c:ptCount val="1"/>
                <c:pt idx="0">
                  <c:v>Kinder im Alter von 3 bis unter 6 Jahren mit ausländischer Herkunft mindestens eines Elternteils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'B3'!$D$12:$D$16</c15:sqref>
                  </c15:fullRef>
                </c:ext>
              </c:extLst>
              <c:f>'B3'!$D$16</c:f>
              <c:strCache>
                <c:ptCount val="1"/>
                <c:pt idx="0">
                  <c:v>Niedersachsen</c:v>
                </c:pt>
              </c:strCache>
            </c:strRef>
          </c:cat>
          <c:val>
            <c:numRef>
              <c:extLst>
                <c:ext xmlns:c15="http://schemas.microsoft.com/office/drawing/2012/chart" uri="{02D57815-91ED-43cb-92C2-25804820EDAC}">
                  <c15:fullRef>
                    <c15:sqref>'B3'!$L$12:$L$16</c15:sqref>
                  </c15:fullRef>
                </c:ext>
              </c:extLst>
              <c:f>'B3'!$L$16</c:f>
              <c:numCache>
                <c:formatCode>0.0</c:formatCode>
                <c:ptCount val="1"/>
                <c:pt idx="0">
                  <c:v>25.625751644021395</c:v>
                </c:pt>
              </c:numCache>
            </c:numRef>
          </c:val>
          <c:extLst xmlns:c16r2="http://schemas.microsoft.com/office/drawing/2015/06/chart">
            <c:ext xmlns:c16="http://schemas.microsoft.com/office/drawing/2014/chart" uri="{C3380CC4-5D6E-409C-BE32-E72D297353CC}">
              <c16:uniqueId val="{00000001-3B22-46A5-9E2A-8F8E55BD18D6}"/>
            </c:ext>
          </c:extLst>
        </c:ser>
        <c:dLbls>
          <c:showLegendKey val="0"/>
          <c:showVal val="0"/>
          <c:showCatName val="0"/>
          <c:showSerName val="0"/>
          <c:showPercent val="0"/>
          <c:showBubbleSize val="0"/>
        </c:dLbls>
        <c:gapWidth val="219"/>
        <c:overlap val="-27"/>
        <c:axId val="336330248"/>
        <c:axId val="336330640"/>
      </c:barChart>
      <c:catAx>
        <c:axId val="33633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30640"/>
        <c:crosses val="autoZero"/>
        <c:auto val="1"/>
        <c:lblAlgn val="ctr"/>
        <c:lblOffset val="100"/>
        <c:noMultiLvlLbl val="0"/>
      </c:catAx>
      <c:valAx>
        <c:axId val="3363306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30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Verteilung der ausländischen Schülerinnen und Schüler im 8. Schuljahrgang nach Schulgliederung in der Stat. Region Lüneburg und in Niedersachsen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'B4'!$E$54</c:f>
              <c:strCache>
                <c:ptCount val="1"/>
                <c:pt idx="0">
                  <c:v>Hauptschule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'B4'!$E$55:$E$59</c15:sqref>
                  </c15:fullRef>
                </c:ext>
              </c:extLst>
              <c:f>('B4'!$E$57,'B4'!$E$59)</c:f>
              <c:numCache>
                <c:formatCode>0.0</c:formatCode>
                <c:ptCount val="2"/>
                <c:pt idx="0">
                  <c:v>16.450648055832502</c:v>
                </c:pt>
                <c:pt idx="1">
                  <c:v>23.739164696611507</c:v>
                </c:pt>
              </c:numCache>
            </c:numRef>
          </c:val>
          <c:extLst xmlns:c16r2="http://schemas.microsoft.com/office/drawing/2015/06/chart">
            <c:ext xmlns:c16="http://schemas.microsoft.com/office/drawing/2014/chart" uri="{C3380CC4-5D6E-409C-BE32-E72D297353CC}">
              <c16:uniqueId val="{00000000-B6A6-43CA-B443-F1EC091D7FDB}"/>
            </c:ext>
          </c:extLst>
        </c:ser>
        <c:ser>
          <c:idx val="1"/>
          <c:order val="1"/>
          <c:tx>
            <c:strRef>
              <c:f>'B4'!$F$54</c:f>
              <c:strCache>
                <c:ptCount val="1"/>
                <c:pt idx="0">
                  <c:v>Realschule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'B4'!$F$55:$F$59</c15:sqref>
                  </c15:fullRef>
                </c:ext>
              </c:extLst>
              <c:f>('B4'!$F$57,'B4'!$F$59)</c:f>
              <c:numCache>
                <c:formatCode>0.0</c:formatCode>
                <c:ptCount val="2"/>
                <c:pt idx="0">
                  <c:v>6.4802485574789168</c:v>
                </c:pt>
                <c:pt idx="1">
                  <c:v>9.784122562674094</c:v>
                </c:pt>
              </c:numCache>
            </c:numRef>
          </c:val>
          <c:extLst xmlns:c16r2="http://schemas.microsoft.com/office/drawing/2015/06/chart">
            <c:ext xmlns:c16="http://schemas.microsoft.com/office/drawing/2014/chart" uri="{C3380CC4-5D6E-409C-BE32-E72D297353CC}">
              <c16:uniqueId val="{00000001-B6A6-43CA-B443-F1EC091D7FDB}"/>
            </c:ext>
          </c:extLst>
        </c:ser>
        <c:ser>
          <c:idx val="2"/>
          <c:order val="2"/>
          <c:tx>
            <c:strRef>
              <c:f>'B4'!$G$54</c:f>
              <c:strCache>
                <c:ptCount val="1"/>
                <c:pt idx="0">
                  <c:v>Oberschule2)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'B4'!$G$55:$G$59</c15:sqref>
                  </c15:fullRef>
                </c:ext>
              </c:extLst>
              <c:f>('B4'!$G$57,'B4'!$G$59)</c:f>
              <c:numCache>
                <c:formatCode>0.0</c:formatCode>
                <c:ptCount val="2"/>
                <c:pt idx="0">
                  <c:v>9.8502615911961033</c:v>
                </c:pt>
                <c:pt idx="1">
                  <c:v>11.825028040378145</c:v>
                </c:pt>
              </c:numCache>
            </c:numRef>
          </c:val>
          <c:extLst xmlns:c16r2="http://schemas.microsoft.com/office/drawing/2015/06/chart">
            <c:ext xmlns:c16="http://schemas.microsoft.com/office/drawing/2014/chart" uri="{C3380CC4-5D6E-409C-BE32-E72D297353CC}">
              <c16:uniqueId val="{00000002-B6A6-43CA-B443-F1EC091D7FDB}"/>
            </c:ext>
          </c:extLst>
        </c:ser>
        <c:ser>
          <c:idx val="3"/>
          <c:order val="3"/>
          <c:tx>
            <c:strRef>
              <c:f>'B4'!$H$54</c:f>
              <c:strCache>
                <c:ptCount val="1"/>
                <c:pt idx="0">
                  <c:v>Gymnasium</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'B4'!$H$55:$H$59</c15:sqref>
                  </c15:fullRef>
                </c:ext>
              </c:extLst>
              <c:f>('B4'!$H$57,'B4'!$H$59)</c:f>
              <c:numCache>
                <c:formatCode>0.0</c:formatCode>
                <c:ptCount val="2"/>
                <c:pt idx="0">
                  <c:v>2.7</c:v>
                </c:pt>
                <c:pt idx="1">
                  <c:v>3.5028437604550016</c:v>
                </c:pt>
              </c:numCache>
            </c:numRef>
          </c:val>
          <c:extLst xmlns:c16r2="http://schemas.microsoft.com/office/drawing/2015/06/chart">
            <c:ext xmlns:c16="http://schemas.microsoft.com/office/drawing/2014/chart" uri="{C3380CC4-5D6E-409C-BE32-E72D297353CC}">
              <c16:uniqueId val="{00000003-B6A6-43CA-B443-F1EC091D7FDB}"/>
            </c:ext>
          </c:extLst>
        </c:ser>
        <c:ser>
          <c:idx val="4"/>
          <c:order val="4"/>
          <c:tx>
            <c:strRef>
              <c:f>'B4'!$I$54</c:f>
              <c:strCache>
                <c:ptCount val="1"/>
                <c:pt idx="0">
                  <c:v>Integrierte Gesamtschule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'B4'!$I$55:$I$59</c15:sqref>
                  </c15:fullRef>
                </c:ext>
              </c:extLst>
              <c:f>('B4'!$I$57,'B4'!$I$59)</c:f>
              <c:numCache>
                <c:formatCode>0.0</c:formatCode>
                <c:ptCount val="2"/>
                <c:pt idx="0">
                  <c:v>6.1042183622828778</c:v>
                </c:pt>
                <c:pt idx="1">
                  <c:v>7.5740502253702502</c:v>
                </c:pt>
              </c:numCache>
            </c:numRef>
          </c:val>
          <c:extLst xmlns:c16r2="http://schemas.microsoft.com/office/drawing/2015/06/chart">
            <c:ext xmlns:c16="http://schemas.microsoft.com/office/drawing/2014/chart" uri="{C3380CC4-5D6E-409C-BE32-E72D297353CC}">
              <c16:uniqueId val="{00000004-B6A6-43CA-B443-F1EC091D7FDB}"/>
            </c:ext>
          </c:extLst>
        </c:ser>
        <c:ser>
          <c:idx val="5"/>
          <c:order val="5"/>
          <c:tx>
            <c:strRef>
              <c:f>'B4'!$J$54</c:f>
              <c:strCache>
                <c:ptCount val="1"/>
                <c:pt idx="0">
                  <c:v>Förderschule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'B4'!$J$55:$J$59</c15:sqref>
                  </c15:fullRef>
                </c:ext>
              </c:extLst>
              <c:f>('B4'!$J$57,'B4'!$J$59)</c:f>
              <c:numCache>
                <c:formatCode>0.0</c:formatCode>
                <c:ptCount val="2"/>
                <c:pt idx="0">
                  <c:v>9.0342679127725845</c:v>
                </c:pt>
                <c:pt idx="1">
                  <c:v>9.1131798138167568</c:v>
                </c:pt>
              </c:numCache>
            </c:numRef>
          </c:val>
          <c:extLst xmlns:c16r2="http://schemas.microsoft.com/office/drawing/2015/06/chart">
            <c:ext xmlns:c16="http://schemas.microsoft.com/office/drawing/2014/chart" uri="{C3380CC4-5D6E-409C-BE32-E72D297353CC}">
              <c16:uniqueId val="{00000005-B6A6-43CA-B443-F1EC091D7FDB}"/>
            </c:ext>
          </c:extLst>
        </c:ser>
        <c:ser>
          <c:idx val="6"/>
          <c:order val="6"/>
          <c:tx>
            <c:strRef>
              <c:f>'B4'!$K$54</c:f>
              <c:strCache>
                <c:ptCount val="1"/>
                <c:pt idx="0">
                  <c:v>alle Schulformen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'B4'!$D$55:$D$59</c15:sqref>
                  </c15:fullRef>
                </c:ext>
              </c:extLst>
              <c:f>('B4'!$D$57,'B4'!$D$59)</c:f>
              <c:strCache>
                <c:ptCount val="2"/>
                <c:pt idx="0">
                  <c:v>Stat. Region Lüneburg</c:v>
                </c:pt>
                <c:pt idx="1">
                  <c:v>Niedersachsen</c:v>
                </c:pt>
              </c:strCache>
            </c:strRef>
          </c:cat>
          <c:val>
            <c:numRef>
              <c:extLst>
                <c:ext xmlns:c15="http://schemas.microsoft.com/office/drawing/2012/chart" uri="{02D57815-91ED-43cb-92C2-25804820EDAC}">
                  <c15:fullRef>
                    <c15:sqref>'B4'!$K$55:$K$59</c15:sqref>
                  </c15:fullRef>
                </c:ext>
              </c:extLst>
              <c:f>('B4'!$K$57,'B4'!$K$59)</c:f>
              <c:numCache>
                <c:formatCode>0.0</c:formatCode>
                <c:ptCount val="2"/>
                <c:pt idx="0">
                  <c:v>6.6726578297011914</c:v>
                </c:pt>
                <c:pt idx="1">
                  <c:v>8.4339921147133428</c:v>
                </c:pt>
              </c:numCache>
            </c:numRef>
          </c:val>
          <c:extLst xmlns:c16r2="http://schemas.microsoft.com/office/drawing/2015/06/chart">
            <c:ext xmlns:c16="http://schemas.microsoft.com/office/drawing/2014/chart" uri="{C3380CC4-5D6E-409C-BE32-E72D297353CC}">
              <c16:uniqueId val="{00000006-B6A6-43CA-B443-F1EC091D7FDB}"/>
            </c:ext>
          </c:extLst>
        </c:ser>
        <c:dLbls>
          <c:showLegendKey val="0"/>
          <c:showVal val="0"/>
          <c:showCatName val="0"/>
          <c:showSerName val="0"/>
          <c:showPercent val="0"/>
          <c:showBubbleSize val="0"/>
        </c:dLbls>
        <c:gapWidth val="219"/>
        <c:overlap val="-27"/>
        <c:axId val="336325152"/>
        <c:axId val="336325544"/>
      </c:barChart>
      <c:catAx>
        <c:axId val="3363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5544"/>
        <c:crosses val="autoZero"/>
        <c:auto val="1"/>
        <c:lblAlgn val="ctr"/>
        <c:lblOffset val="100"/>
        <c:noMultiLvlLbl val="0"/>
      </c:catAx>
      <c:valAx>
        <c:axId val="336325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 Schulabgängerinnen und Schulabgänger ohne Hauptschulabschluss in Niedersachsen nach Nationalität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v>Deutsche (2005)</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'B5'!$D$13:$D$17</c15:sqref>
                  </c15:fullRef>
                </c:ext>
              </c:extLst>
              <c:f>'B5'!$D$17</c:f>
              <c:strCache>
                <c:ptCount val="1"/>
                <c:pt idx="0">
                  <c:v>Niedersachsen</c:v>
                </c:pt>
              </c:strCache>
            </c:strRef>
          </c:cat>
          <c:val>
            <c:numRef>
              <c:extLst>
                <c:ext xmlns:c15="http://schemas.microsoft.com/office/drawing/2012/chart" uri="{02D57815-91ED-43cb-92C2-25804820EDAC}">
                  <c15:fullRef>
                    <c15:sqref>'B5'!$G$13:$G$17</c15:sqref>
                  </c15:fullRef>
                </c:ext>
              </c:extLst>
              <c:f>'B5'!$G$17</c:f>
              <c:numCache>
                <c:formatCode>0.0</c:formatCode>
                <c:ptCount val="1"/>
                <c:pt idx="0">
                  <c:v>7.8690132785219618</c:v>
                </c:pt>
              </c:numCache>
            </c:numRef>
          </c:val>
          <c:extLst xmlns:c16r2="http://schemas.microsoft.com/office/drawing/2015/06/chart">
            <c:ext xmlns:c16="http://schemas.microsoft.com/office/drawing/2014/chart" uri="{C3380CC4-5D6E-409C-BE32-E72D297353CC}">
              <c16:uniqueId val="{00000000-34E1-48CA-A59A-90A3EE2D6123}"/>
            </c:ext>
          </c:extLst>
        </c:ser>
        <c:ser>
          <c:idx val="1"/>
          <c:order val="1"/>
          <c:tx>
            <c:v>Ausländerinnen und Ausländer (2005)</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'B5'!$D$13:$D$17</c15:sqref>
                  </c15:fullRef>
                </c:ext>
              </c:extLst>
              <c:f>'B5'!$D$17</c:f>
              <c:strCache>
                <c:ptCount val="1"/>
                <c:pt idx="0">
                  <c:v>Niedersachsen</c:v>
                </c:pt>
              </c:strCache>
            </c:strRef>
          </c:cat>
          <c:val>
            <c:numRef>
              <c:extLst>
                <c:ext xmlns:c15="http://schemas.microsoft.com/office/drawing/2012/chart" uri="{02D57815-91ED-43cb-92C2-25804820EDAC}">
                  <c15:fullRef>
                    <c15:sqref>'B5'!$H$13:$H$17</c15:sqref>
                  </c15:fullRef>
                </c:ext>
              </c:extLst>
              <c:f>'B5'!$H$17</c:f>
              <c:numCache>
                <c:formatCode>0.0</c:formatCode>
                <c:ptCount val="1"/>
                <c:pt idx="0">
                  <c:v>25.023357209592028</c:v>
                </c:pt>
              </c:numCache>
            </c:numRef>
          </c:val>
          <c:extLst xmlns:c16r2="http://schemas.microsoft.com/office/drawing/2015/06/chart">
            <c:ext xmlns:c16="http://schemas.microsoft.com/office/drawing/2014/chart" uri="{C3380CC4-5D6E-409C-BE32-E72D297353CC}">
              <c16:uniqueId val="{00000001-34E1-48CA-A59A-90A3EE2D6123}"/>
            </c:ext>
          </c:extLst>
        </c:ser>
        <c:ser>
          <c:idx val="2"/>
          <c:order val="2"/>
          <c:tx>
            <c:v>Deutsche (2017)</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'B5'!$D$13:$D$17</c15:sqref>
                  </c15:fullRef>
                </c:ext>
              </c:extLst>
              <c:f>'B5'!$D$17</c:f>
              <c:strCache>
                <c:ptCount val="1"/>
                <c:pt idx="0">
                  <c:v>Niedersachsen</c:v>
                </c:pt>
              </c:strCache>
            </c:strRef>
          </c:cat>
          <c:val>
            <c:numRef>
              <c:extLst>
                <c:ext xmlns:c15="http://schemas.microsoft.com/office/drawing/2012/chart" uri="{02D57815-91ED-43cb-92C2-25804820EDAC}">
                  <c15:fullRef>
                    <c15:sqref>'B5'!$K$13:$K$17</c15:sqref>
                  </c15:fullRef>
                </c:ext>
              </c:extLst>
              <c:f>'B5'!$K$17</c:f>
              <c:numCache>
                <c:formatCode>0.0</c:formatCode>
                <c:ptCount val="1"/>
                <c:pt idx="0">
                  <c:v>4.8997594226142738</c:v>
                </c:pt>
              </c:numCache>
            </c:numRef>
          </c:val>
          <c:extLst xmlns:c16r2="http://schemas.microsoft.com/office/drawing/2015/06/chart">
            <c:ext xmlns:c16="http://schemas.microsoft.com/office/drawing/2014/chart" uri="{C3380CC4-5D6E-409C-BE32-E72D297353CC}">
              <c16:uniqueId val="{00000002-34E1-48CA-A59A-90A3EE2D6123}"/>
            </c:ext>
          </c:extLst>
        </c:ser>
        <c:ser>
          <c:idx val="3"/>
          <c:order val="3"/>
          <c:tx>
            <c:v>Ausländerinnen und Ausländer (2017)</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'B5'!$D$13:$D$17</c15:sqref>
                  </c15:fullRef>
                </c:ext>
              </c:extLst>
              <c:f>'B5'!$D$17</c:f>
              <c:strCache>
                <c:ptCount val="1"/>
                <c:pt idx="0">
                  <c:v>Niedersachsen</c:v>
                </c:pt>
              </c:strCache>
            </c:strRef>
          </c:cat>
          <c:val>
            <c:numRef>
              <c:extLst>
                <c:ext xmlns:c15="http://schemas.microsoft.com/office/drawing/2012/chart" uri="{02D57815-91ED-43cb-92C2-25804820EDAC}">
                  <c15:fullRef>
                    <c15:sqref>'B5'!$L$13:$L$17</c15:sqref>
                  </c15:fullRef>
                </c:ext>
              </c:extLst>
              <c:f>'B5'!$L$17</c:f>
              <c:numCache>
                <c:formatCode>0.0</c:formatCode>
                <c:ptCount val="1"/>
                <c:pt idx="0">
                  <c:v>22.853939782190906</c:v>
                </c:pt>
              </c:numCache>
            </c:numRef>
          </c:val>
          <c:extLst xmlns:c16r2="http://schemas.microsoft.com/office/drawing/2015/06/chart">
            <c:ext xmlns:c16="http://schemas.microsoft.com/office/drawing/2014/chart" uri="{C3380CC4-5D6E-409C-BE32-E72D297353CC}">
              <c16:uniqueId val="{00000003-34E1-48CA-A59A-90A3EE2D6123}"/>
            </c:ext>
          </c:extLst>
        </c:ser>
        <c:dLbls>
          <c:showLegendKey val="0"/>
          <c:showVal val="0"/>
          <c:showCatName val="0"/>
          <c:showSerName val="0"/>
          <c:showPercent val="0"/>
          <c:showBubbleSize val="0"/>
        </c:dLbls>
        <c:gapWidth val="219"/>
        <c:overlap val="-27"/>
        <c:axId val="336327504"/>
        <c:axId val="336327896"/>
      </c:barChart>
      <c:catAx>
        <c:axId val="33632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7896"/>
        <c:crosses val="autoZero"/>
        <c:auto val="1"/>
        <c:lblAlgn val="ctr"/>
        <c:lblOffset val="100"/>
        <c:noMultiLvlLbl val="0"/>
      </c:catAx>
      <c:valAx>
        <c:axId val="3363278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336327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 Schulabgängerinnen und Schulabgänger nach Nationalität und Abschlussart in Niedersachsenim Jahr 2018</a:t>
            </a:r>
            <a:r>
              <a:rPr lang="de-DE" sz="900" baseline="0">
                <a:latin typeface="NDSFrutiger 55 Roman" panose="02000503040000020004" pitchFamily="2" charset="0"/>
              </a:rPr>
              <a:t>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'B6'!$D$34</c:f>
              <c:strCache>
                <c:ptCount val="1"/>
                <c:pt idx="0">
                  <c:v>Hochschulreife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'B6'!$H$31:$J$31</c:f>
              <c:strCache>
                <c:ptCount val="3"/>
                <c:pt idx="0">
                  <c:v>Insgesamt</c:v>
                </c:pt>
                <c:pt idx="1">
                  <c:v>Deutsche</c:v>
                </c:pt>
                <c:pt idx="2">
                  <c:v>Ausländerinnen und Ausländer</c:v>
                </c:pt>
              </c:strCache>
            </c:strRef>
          </c:cat>
          <c:val>
            <c:numRef>
              <c:f>'B6'!$H$34:$J$34</c:f>
              <c:numCache>
                <c:formatCode>0.0</c:formatCode>
                <c:ptCount val="3"/>
                <c:pt idx="0">
                  <c:v>32.718592716865686</c:v>
                </c:pt>
                <c:pt idx="1">
                  <c:v>34.57898957497995</c:v>
                </c:pt>
                <c:pt idx="2">
                  <c:v>10.426008968609866</c:v>
                </c:pt>
              </c:numCache>
            </c:numRef>
          </c:val>
          <c:extLst xmlns:c16r2="http://schemas.microsoft.com/office/drawing/2015/06/chart">
            <c:ext xmlns:c16="http://schemas.microsoft.com/office/drawing/2014/chart" uri="{C3380CC4-5D6E-409C-BE32-E72D297353CC}">
              <c16:uniqueId val="{00000000-BEE8-4590-849D-EC385B93611E}"/>
            </c:ext>
          </c:extLst>
        </c:ser>
        <c:ser>
          <c:idx val="1"/>
          <c:order val="1"/>
          <c:tx>
            <c:strRef>
              <c:f>'B6'!$D$35</c:f>
              <c:strCache>
                <c:ptCount val="1"/>
                <c:pt idx="0">
                  <c:v>Fachhochschulreife </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'B6'!$H$31:$J$31</c:f>
              <c:strCache>
                <c:ptCount val="3"/>
                <c:pt idx="0">
                  <c:v>Insgesamt</c:v>
                </c:pt>
                <c:pt idx="1">
                  <c:v>Deutsche</c:v>
                </c:pt>
                <c:pt idx="2">
                  <c:v>Ausländerinnen und Ausländer</c:v>
                </c:pt>
              </c:strCache>
            </c:strRef>
          </c:cat>
          <c:val>
            <c:numRef>
              <c:f>'B6'!$H$35:$J$35</c:f>
              <c:numCache>
                <c:formatCode>0.0</c:formatCode>
                <c:ptCount val="3"/>
                <c:pt idx="0">
                  <c:v>2.887841705319254</c:v>
                </c:pt>
                <c:pt idx="1">
                  <c:v>2.9617749264902433</c:v>
                </c:pt>
                <c:pt idx="2">
                  <c:v>2.0019218449711724</c:v>
                </c:pt>
              </c:numCache>
            </c:numRef>
          </c:val>
          <c:extLst xmlns:c16r2="http://schemas.microsoft.com/office/drawing/2015/06/chart">
            <c:ext xmlns:c16="http://schemas.microsoft.com/office/drawing/2014/chart" uri="{C3380CC4-5D6E-409C-BE32-E72D297353CC}">
              <c16:uniqueId val="{00000001-BEE8-4590-849D-EC385B93611E}"/>
            </c:ext>
          </c:extLst>
        </c:ser>
        <c:ser>
          <c:idx val="2"/>
          <c:order val="2"/>
          <c:tx>
            <c:strRef>
              <c:f>'B6'!$D$36</c:f>
              <c:strCache>
                <c:ptCount val="1"/>
                <c:pt idx="0">
                  <c:v>Realschulabschluss</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'B6'!$H$31:$J$31</c:f>
              <c:strCache>
                <c:ptCount val="3"/>
                <c:pt idx="0">
                  <c:v>Insgesamt</c:v>
                </c:pt>
                <c:pt idx="1">
                  <c:v>Deutsche</c:v>
                </c:pt>
                <c:pt idx="2">
                  <c:v>Ausländerinnen und Ausländer</c:v>
                </c:pt>
              </c:strCache>
            </c:strRef>
          </c:cat>
          <c:val>
            <c:numRef>
              <c:f>'B6'!$H$36:$J$36</c:f>
              <c:numCache>
                <c:formatCode>0.0</c:formatCode>
                <c:ptCount val="3"/>
                <c:pt idx="0">
                  <c:v>43.90481594789302</c:v>
                </c:pt>
                <c:pt idx="1">
                  <c:v>44.390537289494787</c:v>
                </c:pt>
                <c:pt idx="2">
                  <c:v>38.084561178731576</c:v>
                </c:pt>
              </c:numCache>
            </c:numRef>
          </c:val>
          <c:extLst xmlns:c16r2="http://schemas.microsoft.com/office/drawing/2015/06/chart">
            <c:ext xmlns:c16="http://schemas.microsoft.com/office/drawing/2014/chart" uri="{C3380CC4-5D6E-409C-BE32-E72D297353CC}">
              <c16:uniqueId val="{00000002-BEE8-4590-849D-EC385B93611E}"/>
            </c:ext>
          </c:extLst>
        </c:ser>
        <c:ser>
          <c:idx val="3"/>
          <c:order val="3"/>
          <c:tx>
            <c:strRef>
              <c:f>'B6'!$D$37</c:f>
              <c:strCache>
                <c:ptCount val="1"/>
                <c:pt idx="0">
                  <c:v>Hauptschulabschluss</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'B6'!$H$31:$J$31</c:f>
              <c:strCache>
                <c:ptCount val="3"/>
                <c:pt idx="0">
                  <c:v>Insgesamt</c:v>
                </c:pt>
                <c:pt idx="1">
                  <c:v>Deutsche</c:v>
                </c:pt>
                <c:pt idx="2">
                  <c:v>Ausländerinnen und Ausländer</c:v>
                </c:pt>
              </c:strCache>
            </c:strRef>
          </c:cat>
          <c:val>
            <c:numRef>
              <c:f>'B6'!$H$37:$J$37</c:f>
              <c:numCache>
                <c:formatCode>0.0</c:formatCode>
                <c:ptCount val="3"/>
                <c:pt idx="0">
                  <c:v>14.20605940984901</c:v>
                </c:pt>
                <c:pt idx="1">
                  <c:v>13.168938786420743</c:v>
                </c:pt>
                <c:pt idx="2">
                  <c:v>26.633568225496479</c:v>
                </c:pt>
              </c:numCache>
            </c:numRef>
          </c:val>
          <c:extLst xmlns:c16r2="http://schemas.microsoft.com/office/drawing/2015/06/chart">
            <c:ext xmlns:c16="http://schemas.microsoft.com/office/drawing/2014/chart" uri="{C3380CC4-5D6E-409C-BE32-E72D297353CC}">
              <c16:uniqueId val="{00000003-BEE8-4590-849D-EC385B93611E}"/>
            </c:ext>
          </c:extLst>
        </c:ser>
        <c:ser>
          <c:idx val="4"/>
          <c:order val="4"/>
          <c:tx>
            <c:strRef>
              <c:f>'B6'!$D$38</c:f>
              <c:strCache>
                <c:ptCount val="1"/>
                <c:pt idx="0">
                  <c:v>Abschluss Förderschule</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'B6'!$H$31:$J$31</c:f>
              <c:strCache>
                <c:ptCount val="3"/>
                <c:pt idx="0">
                  <c:v>Insgesamt</c:v>
                </c:pt>
                <c:pt idx="1">
                  <c:v>Deutsche</c:v>
                </c:pt>
                <c:pt idx="2">
                  <c:v>Ausländerinnen und Ausländer</c:v>
                </c:pt>
              </c:strCache>
            </c:strRef>
          </c:cat>
          <c:val>
            <c:numRef>
              <c:f>'B6'!$H$38:$J$38</c:f>
              <c:numCache>
                <c:formatCode>0.0</c:formatCode>
                <c:ptCount val="3"/>
                <c:pt idx="0">
                  <c:v>2.4215434718247311</c:v>
                </c:pt>
                <c:pt idx="1">
                  <c:v>2.3402833466987438</c:v>
                </c:pt>
                <c:pt idx="2">
                  <c:v>3.3952594490711085</c:v>
                </c:pt>
              </c:numCache>
            </c:numRef>
          </c:val>
          <c:extLst xmlns:c16r2="http://schemas.microsoft.com/office/drawing/2015/06/chart">
            <c:ext xmlns:c16="http://schemas.microsoft.com/office/drawing/2014/chart" uri="{C3380CC4-5D6E-409C-BE32-E72D297353CC}">
              <c16:uniqueId val="{00000004-BEE8-4590-849D-EC385B93611E}"/>
            </c:ext>
          </c:extLst>
        </c:ser>
        <c:ser>
          <c:idx val="5"/>
          <c:order val="5"/>
          <c:tx>
            <c:strRef>
              <c:f>'B6'!$D$39</c:f>
              <c:strCache>
                <c:ptCount val="1"/>
                <c:pt idx="0">
                  <c:v>Ohne Abschluss</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'B6'!$H$31:$J$31</c:f>
              <c:strCache>
                <c:ptCount val="3"/>
                <c:pt idx="0">
                  <c:v>Insgesamt</c:v>
                </c:pt>
                <c:pt idx="1">
                  <c:v>Deutsche</c:v>
                </c:pt>
                <c:pt idx="2">
                  <c:v>Ausländerinnen und Ausländer</c:v>
                </c:pt>
              </c:strCache>
            </c:strRef>
          </c:cat>
          <c:val>
            <c:numRef>
              <c:f>'B6'!$H$39:$J$39</c:f>
              <c:numCache>
                <c:formatCode>0.0</c:formatCode>
                <c:ptCount val="3"/>
                <c:pt idx="0">
                  <c:v>3.8611467482482973</c:v>
                </c:pt>
                <c:pt idx="1">
                  <c:v>2.5594760759155304</c:v>
                </c:pt>
                <c:pt idx="2">
                  <c:v>19.458680333119798</c:v>
                </c:pt>
              </c:numCache>
            </c:numRef>
          </c:val>
          <c:extLst xmlns:c16r2="http://schemas.microsoft.com/office/drawing/2015/06/chart">
            <c:ext xmlns:c16="http://schemas.microsoft.com/office/drawing/2014/chart" uri="{C3380CC4-5D6E-409C-BE32-E72D297353CC}">
              <c16:uniqueId val="{00000005-BEE8-4590-849D-EC385B93611E}"/>
            </c:ext>
          </c:extLst>
        </c:ser>
        <c:dLbls>
          <c:showLegendKey val="0"/>
          <c:showVal val="0"/>
          <c:showCatName val="0"/>
          <c:showSerName val="0"/>
          <c:showPercent val="0"/>
          <c:showBubbleSize val="0"/>
        </c:dLbls>
        <c:gapWidth val="219"/>
        <c:overlap val="-27"/>
        <c:axId val="469154592"/>
        <c:axId val="469153024"/>
        <c:extLst xmlns:c16r2="http://schemas.microsoft.com/office/drawing/2015/06/chart">
          <c:ext xmlns:c15="http://schemas.microsoft.com/office/drawing/2012/chart" uri="{02D57815-91ED-43cb-92C2-25804820EDAC}">
            <c15:filteredBarSeries>
              <c15:ser>
                <c:idx val="6"/>
                <c:order val="6"/>
                <c:spPr>
                  <a:solidFill>
                    <a:schemeClr val="accent1">
                      <a:lumMod val="60000"/>
                    </a:schemeClr>
                  </a:solidFill>
                  <a:ln>
                    <a:noFill/>
                  </a:ln>
                  <a:effectLst/>
                </c:spPr>
                <c:invertIfNegative val="0"/>
                <c:cat>
                  <c:strRef>
                    <c:extLst xmlns:c16r2="http://schemas.microsoft.com/office/drawing/2015/06/chart">
                      <c:ext uri="{02D57815-91ED-43cb-92C2-25804820EDAC}">
                        <c15:formulaRef>
                          <c15:sqref>'B6'!$H$31:$J$31</c15:sqref>
                        </c15:formulaRef>
                      </c:ext>
                    </c:extLst>
                    <c:strCache>
                      <c:ptCount val="3"/>
                      <c:pt idx="0">
                        <c:v>Insgesamt</c:v>
                      </c:pt>
                      <c:pt idx="1">
                        <c:v>Deutsche</c:v>
                      </c:pt>
                      <c:pt idx="2">
                        <c:v>Ausländerinnen und Ausländer</c:v>
                      </c:pt>
                    </c:strCache>
                  </c:strRef>
                </c:cat>
                <c:val>
                  <c:numRef>
                    <c:extLst xmlns:c16r2="http://schemas.microsoft.com/office/drawing/2015/06/chart">
                      <c:ext uri="{02D57815-91ED-43cb-92C2-25804820EDAC}">
                        <c15:formulaRef>
                          <c15:sqref>'B6'!$H$40:$J$40</c15:sqref>
                        </c15:formulaRef>
                      </c:ext>
                    </c:extLst>
                    <c:numCache>
                      <c:formatCode>0.0</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6-BEE8-4590-849D-EC385B93611E}"/>
                  </c:ext>
                </c:extLst>
              </c15:ser>
            </c15:filteredBarSeries>
          </c:ext>
        </c:extLst>
      </c:barChart>
      <c:catAx>
        <c:axId val="46915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3024"/>
        <c:crosses val="autoZero"/>
        <c:auto val="1"/>
        <c:lblAlgn val="ctr"/>
        <c:lblOffset val="100"/>
        <c:noMultiLvlLbl val="0"/>
      </c:catAx>
      <c:valAx>
        <c:axId val="469153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4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a:t>Höchster Schulabschluss an allegmeinbildenden Schulen 2018 nach Zuwanderungsgeschichte und der Altersgruppe der 18 – 25 Jährigen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col"/>
        <c:grouping val="clustered"/>
        <c:varyColors val="0"/>
        <c:ser>
          <c:idx val="0"/>
          <c:order val="0"/>
          <c:tx>
            <c:strRef>
              <c:f>'B7'!$I$10</c:f>
              <c:strCache>
                <c:ptCount val="1"/>
                <c:pt idx="0">
                  <c:v>Insgesamt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'B7'!$E$36:$E$47</c15:sqref>
                  </c15:fullRef>
                </c:ext>
              </c:extLst>
              <c:f>('B7'!$E$36,'B7'!$E$39,'B7'!$E$42,'B7'!$E$45)</c:f>
              <c:strCache>
                <c:ptCount val="4"/>
                <c:pt idx="0">
                  <c:v>Ohne Abschluss</c:v>
                </c:pt>
                <c:pt idx="1">
                  <c:v>Hauptschulabschluss</c:v>
                </c:pt>
                <c:pt idx="2">
                  <c:v>Realschulabschluss</c:v>
                </c:pt>
                <c:pt idx="3">
                  <c:v>(Fach-)Hochschulreife</c:v>
                </c:pt>
              </c:strCache>
            </c:strRef>
          </c:cat>
          <c:val>
            <c:numRef>
              <c:extLst>
                <c:ext xmlns:c15="http://schemas.microsoft.com/office/drawing/2012/chart" uri="{02D57815-91ED-43cb-92C2-25804820EDAC}">
                  <c15:fullRef>
                    <c15:sqref>'B7'!$I$14:$I$25</c15:sqref>
                  </c15:fullRef>
                </c:ext>
              </c:extLst>
              <c:f>('B7'!$I$14,'B7'!$I$17,'B7'!$I$20,'B7'!$I$23)</c:f>
              <c:numCache>
                <c:formatCode>0.0</c:formatCode>
                <c:ptCount val="4"/>
                <c:pt idx="0">
                  <c:v>4.6982988886806689</c:v>
                </c:pt>
                <c:pt idx="1">
                  <c:v>12.901467185689915</c:v>
                </c:pt>
                <c:pt idx="2">
                  <c:v>35.555640135686318</c:v>
                </c:pt>
                <c:pt idx="3">
                  <c:v>46.844593789943104</c:v>
                </c:pt>
              </c:numCache>
            </c:numRef>
          </c:val>
          <c:extLst xmlns:c16r2="http://schemas.microsoft.com/office/drawing/2015/06/chart">
            <c:ext xmlns:c16="http://schemas.microsoft.com/office/drawing/2014/chart" uri="{C3380CC4-5D6E-409C-BE32-E72D297353CC}">
              <c16:uniqueId val="{00000000-6BE6-4AD4-81E5-1FBE9BF0B73B}"/>
            </c:ext>
          </c:extLst>
        </c:ser>
        <c:ser>
          <c:idx val="1"/>
          <c:order val="1"/>
          <c:tx>
            <c:strRef>
              <c:f>'B7'!$K$10</c:f>
              <c:strCache>
                <c:ptCount val="1"/>
                <c:pt idx="0">
                  <c:v> ohne Migrationshintergrund3)</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'B7'!$E$36:$E$47</c15:sqref>
                  </c15:fullRef>
                </c:ext>
              </c:extLst>
              <c:f>('B7'!$E$36,'B7'!$E$39,'B7'!$E$42,'B7'!$E$45)</c:f>
              <c:strCache>
                <c:ptCount val="4"/>
                <c:pt idx="0">
                  <c:v>Ohne Abschluss</c:v>
                </c:pt>
                <c:pt idx="1">
                  <c:v>Hauptschulabschluss</c:v>
                </c:pt>
                <c:pt idx="2">
                  <c:v>Realschulabschluss</c:v>
                </c:pt>
                <c:pt idx="3">
                  <c:v>(Fach-)Hochschulreife</c:v>
                </c:pt>
              </c:strCache>
            </c:strRef>
          </c:cat>
          <c:val>
            <c:numRef>
              <c:extLst>
                <c:ext xmlns:c15="http://schemas.microsoft.com/office/drawing/2012/chart" uri="{02D57815-91ED-43cb-92C2-25804820EDAC}">
                  <c15:fullRef>
                    <c15:sqref>'B7'!$K$14:$K$25</c15:sqref>
                  </c15:fullRef>
                </c:ext>
              </c:extLst>
              <c:f>('B7'!$K$14,'B7'!$K$17,'B7'!$K$20,'B7'!$K$23)</c:f>
              <c:numCache>
                <c:formatCode>0.0</c:formatCode>
                <c:ptCount val="4"/>
                <c:pt idx="0">
                  <c:v>11.588400684422339</c:v>
                </c:pt>
                <c:pt idx="1">
                  <c:v>15.993024935607295</c:v>
                </c:pt>
                <c:pt idx="2">
                  <c:v>33.721869100749835</c:v>
                </c:pt>
                <c:pt idx="3">
                  <c:v>38.696712165588501</c:v>
                </c:pt>
              </c:numCache>
            </c:numRef>
          </c:val>
          <c:extLst xmlns:c16r2="http://schemas.microsoft.com/office/drawing/2015/06/chart">
            <c:ext xmlns:c16="http://schemas.microsoft.com/office/drawing/2014/chart" uri="{C3380CC4-5D6E-409C-BE32-E72D297353CC}">
              <c16:uniqueId val="{00000001-6BE6-4AD4-81E5-1FBE9BF0B73B}"/>
            </c:ext>
          </c:extLst>
        </c:ser>
        <c:ser>
          <c:idx val="2"/>
          <c:order val="2"/>
          <c:tx>
            <c:strRef>
              <c:f>'B7'!$J$10</c:f>
              <c:strCache>
                <c:ptCount val="1"/>
                <c:pt idx="0">
                  <c:v> mit Migrationshintergrund3)</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'B7'!$E$36:$E$47</c15:sqref>
                  </c15:fullRef>
                </c:ext>
              </c:extLst>
              <c:f>('B7'!$E$36,'B7'!$E$39,'B7'!$E$42,'B7'!$E$45)</c:f>
              <c:strCache>
                <c:ptCount val="4"/>
                <c:pt idx="0">
                  <c:v>Ohne Abschluss</c:v>
                </c:pt>
                <c:pt idx="1">
                  <c:v>Hauptschulabschluss</c:v>
                </c:pt>
                <c:pt idx="2">
                  <c:v>Realschulabschluss</c:v>
                </c:pt>
                <c:pt idx="3">
                  <c:v>(Fach-)Hochschulreife</c:v>
                </c:pt>
              </c:strCache>
            </c:strRef>
          </c:cat>
          <c:val>
            <c:numRef>
              <c:extLst>
                <c:ext xmlns:c15="http://schemas.microsoft.com/office/drawing/2012/chart" uri="{02D57815-91ED-43cb-92C2-25804820EDAC}">
                  <c15:fullRef>
                    <c15:sqref>'B7'!$J$14:$J$25</c15:sqref>
                  </c15:fullRef>
                </c:ext>
              </c:extLst>
              <c:f>('B7'!$J$14,'B7'!$J$17,'B7'!$J$20,'B7'!$J$23)</c:f>
              <c:numCache>
                <c:formatCode>0.0</c:formatCode>
                <c:ptCount val="4"/>
                <c:pt idx="0">
                  <c:v>2.2291467436960244</c:v>
                </c:pt>
                <c:pt idx="1">
                  <c:v>11.793569434524862</c:v>
                </c:pt>
                <c:pt idx="2">
                  <c:v>36.212795946112124</c:v>
                </c:pt>
                <c:pt idx="3">
                  <c:v>49.764487875666994</c:v>
                </c:pt>
              </c:numCache>
            </c:numRef>
          </c:val>
          <c:extLst xmlns:c16r2="http://schemas.microsoft.com/office/drawing/2015/06/chart">
            <c:ext xmlns:c16="http://schemas.microsoft.com/office/drawing/2014/chart" uri="{C3380CC4-5D6E-409C-BE32-E72D297353CC}">
              <c16:uniqueId val="{00000002-6BE6-4AD4-81E5-1FBE9BF0B73B}"/>
            </c:ext>
          </c:extLst>
        </c:ser>
        <c:dLbls>
          <c:showLegendKey val="0"/>
          <c:showVal val="0"/>
          <c:showCatName val="0"/>
          <c:showSerName val="0"/>
          <c:showPercent val="0"/>
          <c:showBubbleSize val="0"/>
        </c:dLbls>
        <c:gapWidth val="219"/>
        <c:overlap val="-27"/>
        <c:axId val="469154984"/>
        <c:axId val="469153416"/>
      </c:barChart>
      <c:catAx>
        <c:axId val="469154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3416"/>
        <c:crosses val="autoZero"/>
        <c:auto val="1"/>
        <c:lblAlgn val="ctr"/>
        <c:lblOffset val="100"/>
        <c:noMultiLvlLbl val="0"/>
      </c:catAx>
      <c:valAx>
        <c:axId val="469153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4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NDSFrutiger 45 Light" panose="02000403040000020004" pitchFamily="2" charset="0"/>
        </a:defRPr>
      </a:pPr>
      <a:endParaRPr lang="de-DE"/>
    </a:p>
  </c:txPr>
  <c:printSettings>
    <c:headerFooter/>
    <c:pageMargins b="0.78740157499999996" l="0.7" r="0.7" t="0.78740157499999996" header="0.3" footer="0.3"/>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Deutsche und ausländische Schulabgängerinnen und Schulabgänger an berufsbildenden Schulen nach Schulabschluss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3.9313623307423252E-2"/>
          <c:y val="8.0819301433474669E-2"/>
          <c:w val="0.94663396295423397"/>
          <c:h val="0.78409012790759391"/>
        </c:manualLayout>
      </c:layout>
      <c:barChart>
        <c:barDir val="col"/>
        <c:grouping val="clustered"/>
        <c:varyColors val="0"/>
        <c:ser>
          <c:idx val="0"/>
          <c:order val="0"/>
          <c:tx>
            <c:strRef>
              <c:f>'B8'!$F$80</c:f>
              <c:strCache>
                <c:ptCount val="1"/>
                <c:pt idx="0">
                  <c:v>Deutsche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'B8'!$E$81:$E$88</c:f>
              <c:strCache>
                <c:ptCount val="8"/>
                <c:pt idx="0">
                  <c:v>Allgemeine Hochschulreife</c:v>
                </c:pt>
                <c:pt idx="1">
                  <c:v>Fachhochschulreife</c:v>
                </c:pt>
                <c:pt idx="2">
                  <c:v>Schulischer Teil der Fachhochschulreife</c:v>
                </c:pt>
                <c:pt idx="3">
                  <c:v>Realschulabschluss</c:v>
                </c:pt>
                <c:pt idx="4">
                  <c:v>Hauptschulabschluss</c:v>
                </c:pt>
                <c:pt idx="5">
                  <c:v>Erfolgreicher Besuch</c:v>
                </c:pt>
                <c:pt idx="6">
                  <c:v>Entlassungen aus dem Berufsvorbereitungsjahr</c:v>
                </c:pt>
                <c:pt idx="7">
                  <c:v>Ohne erfolgreichen Besuch/Abschluss</c:v>
                </c:pt>
              </c:strCache>
            </c:strRef>
          </c:cat>
          <c:val>
            <c:numRef>
              <c:f>'B8'!$F$81:$F$88</c:f>
              <c:numCache>
                <c:formatCode>0.0</c:formatCode>
                <c:ptCount val="8"/>
                <c:pt idx="0">
                  <c:v>5.7745512256846894</c:v>
                </c:pt>
                <c:pt idx="1">
                  <c:v>13.411757136423102</c:v>
                </c:pt>
                <c:pt idx="2">
                  <c:v>1.2460591502777361</c:v>
                </c:pt>
                <c:pt idx="3">
                  <c:v>14.166684539001009</c:v>
                </c:pt>
                <c:pt idx="4">
                  <c:v>3.0508074720655411</c:v>
                </c:pt>
                <c:pt idx="5">
                  <c:v>49.109957749801616</c:v>
                </c:pt>
                <c:pt idx="6">
                  <c:v>3.5687477212773717</c:v>
                </c:pt>
                <c:pt idx="7">
                  <c:v>9.6714350054689344</c:v>
                </c:pt>
              </c:numCache>
            </c:numRef>
          </c:val>
          <c:extLst xmlns:c16r2="http://schemas.microsoft.com/office/drawing/2015/06/chart">
            <c:ext xmlns:c16="http://schemas.microsoft.com/office/drawing/2014/chart" uri="{C3380CC4-5D6E-409C-BE32-E72D297353CC}">
              <c16:uniqueId val="{00000000-2E51-4E14-A84B-EF948333A64B}"/>
            </c:ext>
          </c:extLst>
        </c:ser>
        <c:ser>
          <c:idx val="1"/>
          <c:order val="1"/>
          <c:tx>
            <c:strRef>
              <c:f>'B8'!$G$80</c:f>
              <c:strCache>
                <c:ptCount val="1"/>
                <c:pt idx="0">
                  <c:v>Ausländerinnen und Ausländer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'B8'!$E$81:$E$88</c:f>
              <c:strCache>
                <c:ptCount val="8"/>
                <c:pt idx="0">
                  <c:v>Allgemeine Hochschulreife</c:v>
                </c:pt>
                <c:pt idx="1">
                  <c:v>Fachhochschulreife</c:v>
                </c:pt>
                <c:pt idx="2">
                  <c:v>Schulischer Teil der Fachhochschulreife</c:v>
                </c:pt>
                <c:pt idx="3">
                  <c:v>Realschulabschluss</c:v>
                </c:pt>
                <c:pt idx="4">
                  <c:v>Hauptschulabschluss</c:v>
                </c:pt>
                <c:pt idx="5">
                  <c:v>Erfolgreicher Besuch</c:v>
                </c:pt>
                <c:pt idx="6">
                  <c:v>Entlassungen aus dem Berufsvorbereitungsjahr</c:v>
                </c:pt>
                <c:pt idx="7">
                  <c:v>Ohne erfolgreichen Besuch/Abschluss</c:v>
                </c:pt>
              </c:strCache>
            </c:strRef>
          </c:cat>
          <c:val>
            <c:numRef>
              <c:f>'B8'!$G$81:$G$88</c:f>
              <c:numCache>
                <c:formatCode>0.0</c:formatCode>
                <c:ptCount val="8"/>
                <c:pt idx="0">
                  <c:v>1.632208922742111</c:v>
                </c:pt>
                <c:pt idx="1">
                  <c:v>5.0961189698948131</c:v>
                </c:pt>
                <c:pt idx="2">
                  <c:v>0.45339136742836417</c:v>
                </c:pt>
                <c:pt idx="3">
                  <c:v>7.4446862531737397</c:v>
                </c:pt>
                <c:pt idx="4">
                  <c:v>15.070729053318823</c:v>
                </c:pt>
                <c:pt idx="5">
                  <c:v>18.661588683351468</c:v>
                </c:pt>
                <c:pt idx="6">
                  <c:v>39.381574174827712</c:v>
                </c:pt>
                <c:pt idx="7">
                  <c:v>12.259702575262967</c:v>
                </c:pt>
              </c:numCache>
            </c:numRef>
          </c:val>
          <c:extLst xmlns:c16r2="http://schemas.microsoft.com/office/drawing/2015/06/chart">
            <c:ext xmlns:c16="http://schemas.microsoft.com/office/drawing/2014/chart" uri="{C3380CC4-5D6E-409C-BE32-E72D297353CC}">
              <c16:uniqueId val="{00000001-2E51-4E14-A84B-EF948333A64B}"/>
            </c:ext>
          </c:extLst>
        </c:ser>
        <c:dLbls>
          <c:showLegendKey val="0"/>
          <c:showVal val="0"/>
          <c:showCatName val="0"/>
          <c:showSerName val="0"/>
          <c:showPercent val="0"/>
          <c:showBubbleSize val="0"/>
        </c:dLbls>
        <c:gapWidth val="219"/>
        <c:overlap val="-27"/>
        <c:axId val="469158904"/>
        <c:axId val="469152240"/>
      </c:barChart>
      <c:catAx>
        <c:axId val="46915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2240"/>
        <c:crosses val="autoZero"/>
        <c:auto val="1"/>
        <c:lblAlgn val="ctr"/>
        <c:lblOffset val="100"/>
        <c:noMultiLvlLbl val="0"/>
      </c:catAx>
      <c:valAx>
        <c:axId val="469152240"/>
        <c:scaling>
          <c:orientation val="minMax"/>
          <c:max val="5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8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Höchster beruflicher Abschluss der 25- bis unter 35-Jährigen im Jahr 2018 nach Geschlecht und Zuwanderungsgeschichte in Prozent</a:t>
            </a:r>
          </a:p>
        </c:rich>
      </c:tx>
      <c:layout>
        <c:manualLayout>
          <c:xMode val="edge"/>
          <c:yMode val="edge"/>
          <c:x val="0.1337927537661831"/>
          <c:y val="1.851857214284749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'B9'!$D$18</c:f>
              <c:strCache>
                <c:ptCount val="1"/>
                <c:pt idx="0">
                  <c:v>Ohne Abschluss1)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'B9'!$F$10:$N$12</c:f>
              <c:multiLvlStrCache>
                <c:ptCount val="9"/>
                <c:lvl>
                  <c:pt idx="0">
                    <c:v>Insgesamt</c:v>
                  </c:pt>
                  <c:pt idx="1">
                    <c:v>Männer</c:v>
                  </c:pt>
                  <c:pt idx="2">
                    <c:v>Frauen</c:v>
                  </c:pt>
                  <c:pt idx="3">
                    <c:v>Insgesamt</c:v>
                  </c:pt>
                  <c:pt idx="4">
                    <c:v>Männer</c:v>
                  </c:pt>
                  <c:pt idx="5">
                    <c:v>Frauen</c:v>
                  </c:pt>
                  <c:pt idx="6">
                    <c:v>Insgesamt</c:v>
                  </c:pt>
                  <c:pt idx="7">
                    <c:v>Männer</c:v>
                  </c:pt>
                  <c:pt idx="8">
                    <c:v>Frauen</c:v>
                  </c:pt>
                </c:lvl>
                <c:lvl>
                  <c:pt idx="3">
                    <c:v>mit Migrationshintergrund3)</c:v>
                  </c:pt>
                  <c:pt idx="6">
                    <c:v>ohne Migrationshintergrund3)</c:v>
                  </c:pt>
                </c:lvl>
              </c:multiLvlStrCache>
            </c:multiLvlStrRef>
          </c:cat>
          <c:val>
            <c:numRef>
              <c:f>'B9'!$F$18:$N$18</c:f>
              <c:numCache>
                <c:formatCode>0.0</c:formatCode>
                <c:ptCount val="9"/>
                <c:pt idx="0">
                  <c:v>21.82</c:v>
                </c:pt>
                <c:pt idx="1">
                  <c:v>23.59</c:v>
                </c:pt>
                <c:pt idx="2">
                  <c:v>19.86</c:v>
                </c:pt>
                <c:pt idx="3">
                  <c:v>38.44</c:v>
                </c:pt>
                <c:pt idx="4">
                  <c:v>41.18</c:v>
                </c:pt>
                <c:pt idx="5">
                  <c:v>35.28</c:v>
                </c:pt>
                <c:pt idx="6">
                  <c:v>14.77</c:v>
                </c:pt>
                <c:pt idx="7">
                  <c:v>15.91</c:v>
                </c:pt>
                <c:pt idx="8">
                  <c:v>13.54</c:v>
                </c:pt>
              </c:numCache>
            </c:numRef>
          </c:val>
          <c:extLst xmlns:c16r2="http://schemas.microsoft.com/office/drawing/2015/06/chart">
            <c:ext xmlns:c16="http://schemas.microsoft.com/office/drawing/2014/chart" uri="{C3380CC4-5D6E-409C-BE32-E72D297353CC}">
              <c16:uniqueId val="{00000000-DFFF-45D6-AC98-E8F02750DDEF}"/>
            </c:ext>
          </c:extLst>
        </c:ser>
        <c:ser>
          <c:idx val="1"/>
          <c:order val="1"/>
          <c:tx>
            <c:strRef>
              <c:f>'B9'!$D$19</c:f>
              <c:strCache>
                <c:ptCount val="1"/>
                <c:pt idx="0">
                  <c:v>Abgeschlossene Berufsausbildung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'B9'!$F$10:$N$12</c:f>
              <c:multiLvlStrCache>
                <c:ptCount val="9"/>
                <c:lvl>
                  <c:pt idx="0">
                    <c:v>Insgesamt</c:v>
                  </c:pt>
                  <c:pt idx="1">
                    <c:v>Männer</c:v>
                  </c:pt>
                  <c:pt idx="2">
                    <c:v>Frauen</c:v>
                  </c:pt>
                  <c:pt idx="3">
                    <c:v>Insgesamt</c:v>
                  </c:pt>
                  <c:pt idx="4">
                    <c:v>Männer</c:v>
                  </c:pt>
                  <c:pt idx="5">
                    <c:v>Frauen</c:v>
                  </c:pt>
                  <c:pt idx="6">
                    <c:v>Insgesamt</c:v>
                  </c:pt>
                  <c:pt idx="7">
                    <c:v>Männer</c:v>
                  </c:pt>
                  <c:pt idx="8">
                    <c:v>Frauen</c:v>
                  </c:pt>
                </c:lvl>
                <c:lvl>
                  <c:pt idx="3">
                    <c:v>mit Migrationshintergrund3)</c:v>
                  </c:pt>
                  <c:pt idx="6">
                    <c:v>ohne Migrationshintergrund3)</c:v>
                  </c:pt>
                </c:lvl>
              </c:multiLvlStrCache>
            </c:multiLvlStrRef>
          </c:cat>
          <c:val>
            <c:numRef>
              <c:f>'B9'!$F$19:$N$19</c:f>
              <c:numCache>
                <c:formatCode>0.0</c:formatCode>
                <c:ptCount val="9"/>
                <c:pt idx="0">
                  <c:v>48.44</c:v>
                </c:pt>
                <c:pt idx="1">
                  <c:v>50.1</c:v>
                </c:pt>
                <c:pt idx="2">
                  <c:v>46.61</c:v>
                </c:pt>
                <c:pt idx="3">
                  <c:v>36.17</c:v>
                </c:pt>
                <c:pt idx="4">
                  <c:v>35.78</c:v>
                </c:pt>
                <c:pt idx="5">
                  <c:v>36.61</c:v>
                </c:pt>
                <c:pt idx="6">
                  <c:v>53.64</c:v>
                </c:pt>
                <c:pt idx="7">
                  <c:v>56.34</c:v>
                </c:pt>
                <c:pt idx="8">
                  <c:v>50.72</c:v>
                </c:pt>
              </c:numCache>
            </c:numRef>
          </c:val>
          <c:extLst xmlns:c16r2="http://schemas.microsoft.com/office/drawing/2015/06/chart">
            <c:ext xmlns:c16="http://schemas.microsoft.com/office/drawing/2014/chart" uri="{C3380CC4-5D6E-409C-BE32-E72D297353CC}">
              <c16:uniqueId val="{00000001-DFFF-45D6-AC98-E8F02750DDEF}"/>
            </c:ext>
          </c:extLst>
        </c:ser>
        <c:ser>
          <c:idx val="2"/>
          <c:order val="2"/>
          <c:tx>
            <c:strRef>
              <c:f>'B9'!$D$20</c:f>
              <c:strCache>
                <c:ptCount val="1"/>
                <c:pt idx="0">
                  <c:v>Tertiärer Abschluss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'B9'!$F$10:$N$12</c:f>
              <c:multiLvlStrCache>
                <c:ptCount val="9"/>
                <c:lvl>
                  <c:pt idx="0">
                    <c:v>Insgesamt</c:v>
                  </c:pt>
                  <c:pt idx="1">
                    <c:v>Männer</c:v>
                  </c:pt>
                  <c:pt idx="2">
                    <c:v>Frauen</c:v>
                  </c:pt>
                  <c:pt idx="3">
                    <c:v>Insgesamt</c:v>
                  </c:pt>
                  <c:pt idx="4">
                    <c:v>Männer</c:v>
                  </c:pt>
                  <c:pt idx="5">
                    <c:v>Frauen</c:v>
                  </c:pt>
                  <c:pt idx="6">
                    <c:v>Insgesamt</c:v>
                  </c:pt>
                  <c:pt idx="7">
                    <c:v>Männer</c:v>
                  </c:pt>
                  <c:pt idx="8">
                    <c:v>Frauen</c:v>
                  </c:pt>
                </c:lvl>
                <c:lvl>
                  <c:pt idx="3">
                    <c:v>mit Migrationshintergrund3)</c:v>
                  </c:pt>
                  <c:pt idx="6">
                    <c:v>ohne Migrationshintergrund3)</c:v>
                  </c:pt>
                </c:lvl>
              </c:multiLvlStrCache>
            </c:multiLvlStrRef>
          </c:cat>
          <c:val>
            <c:numRef>
              <c:f>'B9'!$F$20:$N$20</c:f>
              <c:numCache>
                <c:formatCode>0.0</c:formatCode>
                <c:ptCount val="9"/>
                <c:pt idx="0">
                  <c:v>29.74</c:v>
                </c:pt>
                <c:pt idx="1">
                  <c:v>26.32</c:v>
                </c:pt>
                <c:pt idx="2">
                  <c:v>33.520000000000003</c:v>
                </c:pt>
                <c:pt idx="3">
                  <c:v>25.4</c:v>
                </c:pt>
                <c:pt idx="4">
                  <c:v>23.04</c:v>
                </c:pt>
                <c:pt idx="5">
                  <c:v>28.11</c:v>
                </c:pt>
                <c:pt idx="6">
                  <c:v>31.58</c:v>
                </c:pt>
                <c:pt idx="7">
                  <c:v>27.75</c:v>
                </c:pt>
                <c:pt idx="8">
                  <c:v>35.74</c:v>
                </c:pt>
              </c:numCache>
            </c:numRef>
          </c:val>
          <c:extLst xmlns:c16r2="http://schemas.microsoft.com/office/drawing/2015/06/chart">
            <c:ext xmlns:c16="http://schemas.microsoft.com/office/drawing/2014/chart" uri="{C3380CC4-5D6E-409C-BE32-E72D297353CC}">
              <c16:uniqueId val="{00000002-DFFF-45D6-AC98-E8F02750DDEF}"/>
            </c:ext>
          </c:extLst>
        </c:ser>
        <c:dLbls>
          <c:showLegendKey val="0"/>
          <c:showVal val="0"/>
          <c:showCatName val="0"/>
          <c:showSerName val="0"/>
          <c:showPercent val="0"/>
          <c:showBubbleSize val="0"/>
        </c:dLbls>
        <c:gapWidth val="219"/>
        <c:overlap val="-27"/>
        <c:axId val="469155768"/>
        <c:axId val="469159296"/>
      </c:barChart>
      <c:catAx>
        <c:axId val="469155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9296"/>
        <c:crosses val="autoZero"/>
        <c:auto val="1"/>
        <c:lblAlgn val="ctr"/>
        <c:lblOffset val="100"/>
        <c:noMultiLvlLbl val="0"/>
      </c:catAx>
      <c:valAx>
        <c:axId val="469159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5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Ausbildungsbeteiligungsquote der 18- bis unter 21-Jährigen nach Geschlecht und Nationalität in Prozent im Jahr 2017</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'B10'!$D$18</c:f>
              <c:strCache>
                <c:ptCount val="1"/>
                <c:pt idx="0">
                  <c:v>2014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'B10'!$E$9:$M$10</c:f>
              <c:multiLvlStrCache>
                <c:ptCount val="9"/>
                <c:lvl>
                  <c:pt idx="0">
                    <c:v>Insgesamt</c:v>
                  </c:pt>
                  <c:pt idx="1">
                    <c:v>Männer</c:v>
                  </c:pt>
                  <c:pt idx="2">
                    <c:v>Frauen</c:v>
                  </c:pt>
                  <c:pt idx="3">
                    <c:v>Insgesamt</c:v>
                  </c:pt>
                  <c:pt idx="4">
                    <c:v>Männer</c:v>
                  </c:pt>
                  <c:pt idx="5">
                    <c:v>Frauen</c:v>
                  </c:pt>
                  <c:pt idx="6">
                    <c:v>Insgesamt</c:v>
                  </c:pt>
                  <c:pt idx="7">
                    <c:v>Männer</c:v>
                  </c:pt>
                  <c:pt idx="8">
                    <c:v>Frauen</c:v>
                  </c:pt>
                </c:lvl>
                <c:lvl>
                  <c:pt idx="0">
                    <c:v>Insgesamt</c:v>
                  </c:pt>
                  <c:pt idx="3">
                    <c:v>Deutsche</c:v>
                  </c:pt>
                  <c:pt idx="6">
                    <c:v>Ausländerinnen und Ausländer</c:v>
                  </c:pt>
                </c:lvl>
              </c:multiLvlStrCache>
            </c:multiLvlStrRef>
          </c:cat>
          <c:val>
            <c:numRef>
              <c:f>'B10'!$E$18:$M$18</c:f>
              <c:numCache>
                <c:formatCode>0.0</c:formatCode>
                <c:ptCount val="9"/>
                <c:pt idx="0">
                  <c:v>27.757540545602577</c:v>
                </c:pt>
                <c:pt idx="1">
                  <c:v>33.530824068259889</c:v>
                </c:pt>
                <c:pt idx="2">
                  <c:v>21.56763350072077</c:v>
                </c:pt>
                <c:pt idx="3">
                  <c:v>29.478477854023705</c:v>
                </c:pt>
                <c:pt idx="4">
                  <c:v>35.752319483662767</c:v>
                </c:pt>
                <c:pt idx="5">
                  <c:v>22.803433476394851</c:v>
                </c:pt>
                <c:pt idx="6">
                  <c:v>8.2101185696065002</c:v>
                </c:pt>
                <c:pt idx="7">
                  <c:v>9.4086727989487517</c:v>
                </c:pt>
                <c:pt idx="8">
                  <c:v>6.8074636046750054</c:v>
                </c:pt>
              </c:numCache>
            </c:numRef>
          </c:val>
          <c:extLst xmlns:c16r2="http://schemas.microsoft.com/office/drawing/2015/06/chart">
            <c:ext xmlns:c16="http://schemas.microsoft.com/office/drawing/2014/chart" uri="{C3380CC4-5D6E-409C-BE32-E72D297353CC}">
              <c16:uniqueId val="{00000000-2CA8-42A0-87B1-DB569B812A15}"/>
            </c:ext>
          </c:extLst>
        </c:ser>
        <c:dLbls>
          <c:showLegendKey val="0"/>
          <c:showVal val="0"/>
          <c:showCatName val="0"/>
          <c:showSerName val="0"/>
          <c:showPercent val="0"/>
          <c:showBubbleSize val="0"/>
        </c:dLbls>
        <c:gapWidth val="219"/>
        <c:overlap val="-27"/>
        <c:axId val="469154200"/>
        <c:axId val="469156552"/>
      </c:barChart>
      <c:catAx>
        <c:axId val="46915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6552"/>
        <c:crosses val="autoZero"/>
        <c:auto val="1"/>
        <c:lblAlgn val="ctr"/>
        <c:lblOffset val="100"/>
        <c:noMultiLvlLbl val="0"/>
      </c:catAx>
      <c:valAx>
        <c:axId val="469156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69154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Anteil der Bildungsausländerinnen und Bildungsausländer an den jeweiligen ausländischen Studierenden im WS 2018/19 nach Staatsangehörigkeit und Geschlecht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bar"/>
        <c:grouping val="clustered"/>
        <c:varyColors val="0"/>
        <c:ser>
          <c:idx val="0"/>
          <c:order val="0"/>
          <c:tx>
            <c:strRef>
              <c:f>'B11'!$G$34</c:f>
              <c:strCache>
                <c:ptCount val="1"/>
                <c:pt idx="0">
                  <c:v>Insgesamt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'B11'!$E$41:$E$46</c:f>
              <c:strCache>
                <c:ptCount val="6"/>
                <c:pt idx="0">
                  <c:v>China</c:v>
                </c:pt>
                <c:pt idx="1">
                  <c:v>Türkei</c:v>
                </c:pt>
                <c:pt idx="2">
                  <c:v>Syrien, Arab. Republik</c:v>
                </c:pt>
                <c:pt idx="3">
                  <c:v>Indien</c:v>
                </c:pt>
                <c:pt idx="4">
                  <c:v>Tunesien</c:v>
                </c:pt>
                <c:pt idx="5">
                  <c:v>Staaten insgesamt</c:v>
                </c:pt>
              </c:strCache>
            </c:strRef>
          </c:cat>
          <c:val>
            <c:numRef>
              <c:f>'B11'!$G$41:$G$46</c:f>
              <c:numCache>
                <c:formatCode>0.0</c:formatCode>
                <c:ptCount val="6"/>
                <c:pt idx="0">
                  <c:v>3.5986159169550178</c:v>
                </c:pt>
                <c:pt idx="1">
                  <c:v>76.873449131513652</c:v>
                </c:pt>
                <c:pt idx="2">
                  <c:v>7.8137332280978686</c:v>
                </c:pt>
                <c:pt idx="3">
                  <c:v>0.56444026340545628</c:v>
                </c:pt>
                <c:pt idx="4">
                  <c:v>1.4846235418875928</c:v>
                </c:pt>
                <c:pt idx="5">
                  <c:v>19.070316784072215</c:v>
                </c:pt>
              </c:numCache>
            </c:numRef>
          </c:val>
          <c:extLst xmlns:c16r2="http://schemas.microsoft.com/office/drawing/2015/06/chart">
            <c:ext xmlns:c16="http://schemas.microsoft.com/office/drawing/2014/chart" uri="{C3380CC4-5D6E-409C-BE32-E72D297353CC}">
              <c16:uniqueId val="{00000000-434E-495B-89BC-D22988C92F50}"/>
            </c:ext>
          </c:extLst>
        </c:ser>
        <c:ser>
          <c:idx val="1"/>
          <c:order val="1"/>
          <c:tx>
            <c:strRef>
              <c:f>'B11'!$H$34</c:f>
              <c:strCache>
                <c:ptCount val="1"/>
                <c:pt idx="0">
                  <c:v>Männer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'B11'!$E$41:$E$46</c:f>
              <c:strCache>
                <c:ptCount val="6"/>
                <c:pt idx="0">
                  <c:v>China</c:v>
                </c:pt>
                <c:pt idx="1">
                  <c:v>Türkei</c:v>
                </c:pt>
                <c:pt idx="2">
                  <c:v>Syrien, Arab. Republik</c:v>
                </c:pt>
                <c:pt idx="3">
                  <c:v>Indien</c:v>
                </c:pt>
                <c:pt idx="4">
                  <c:v>Tunesien</c:v>
                </c:pt>
                <c:pt idx="5">
                  <c:v>Staaten insgesamt</c:v>
                </c:pt>
              </c:strCache>
            </c:strRef>
          </c:cat>
          <c:val>
            <c:numRef>
              <c:f>'B11'!$H$41:$H$46</c:f>
              <c:numCache>
                <c:formatCode>0.0</c:formatCode>
                <c:ptCount val="6"/>
                <c:pt idx="0">
                  <c:v>3.7615046018407363</c:v>
                </c:pt>
                <c:pt idx="1">
                  <c:v>72.369714847590956</c:v>
                </c:pt>
                <c:pt idx="2">
                  <c:v>5.7654075546719685</c:v>
                </c:pt>
                <c:pt idx="3">
                  <c:v>0.49140049140049141</c:v>
                </c:pt>
                <c:pt idx="4">
                  <c:v>1.5503875968992249</c:v>
                </c:pt>
                <c:pt idx="5">
                  <c:v>16.467065868263472</c:v>
                </c:pt>
              </c:numCache>
            </c:numRef>
          </c:val>
          <c:extLst xmlns:c16r2="http://schemas.microsoft.com/office/drawing/2015/06/chart">
            <c:ext xmlns:c16="http://schemas.microsoft.com/office/drawing/2014/chart" uri="{C3380CC4-5D6E-409C-BE32-E72D297353CC}">
              <c16:uniqueId val="{00000001-434E-495B-89BC-D22988C92F50}"/>
            </c:ext>
          </c:extLst>
        </c:ser>
        <c:ser>
          <c:idx val="2"/>
          <c:order val="2"/>
          <c:tx>
            <c:strRef>
              <c:f>'B11'!$I$34</c:f>
              <c:strCache>
                <c:ptCount val="1"/>
                <c:pt idx="0">
                  <c:v>Frauen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'B11'!$E$41:$E$46</c:f>
              <c:strCache>
                <c:ptCount val="6"/>
                <c:pt idx="0">
                  <c:v>China</c:v>
                </c:pt>
                <c:pt idx="1">
                  <c:v>Türkei</c:v>
                </c:pt>
                <c:pt idx="2">
                  <c:v>Syrien, Arab. Republik</c:v>
                </c:pt>
                <c:pt idx="3">
                  <c:v>Indien</c:v>
                </c:pt>
                <c:pt idx="4">
                  <c:v>Tunesien</c:v>
                </c:pt>
                <c:pt idx="5">
                  <c:v>Staaten insgesamt</c:v>
                </c:pt>
              </c:strCache>
            </c:strRef>
          </c:cat>
          <c:val>
            <c:numRef>
              <c:f>'B11'!$I$41:$I$46</c:f>
              <c:numCache>
                <c:formatCode>0.0</c:formatCode>
                <c:ptCount val="6"/>
                <c:pt idx="0">
                  <c:v>3.376906318082789</c:v>
                </c:pt>
                <c:pt idx="1">
                  <c:v>81.462925851703403</c:v>
                </c:pt>
                <c:pt idx="2">
                  <c:v>15.708812260536398</c:v>
                </c:pt>
                <c:pt idx="3">
                  <c:v>0.80321285140562237</c:v>
                </c:pt>
                <c:pt idx="4">
                  <c:v>1.1834319526627219</c:v>
                </c:pt>
                <c:pt idx="5">
                  <c:v>22.431622692567892</c:v>
                </c:pt>
              </c:numCache>
            </c:numRef>
          </c:val>
          <c:extLst xmlns:c16r2="http://schemas.microsoft.com/office/drawing/2015/06/chart">
            <c:ext xmlns:c16="http://schemas.microsoft.com/office/drawing/2014/chart" uri="{C3380CC4-5D6E-409C-BE32-E72D297353CC}">
              <c16:uniqueId val="{00000002-434E-495B-89BC-D22988C92F50}"/>
            </c:ext>
          </c:extLst>
        </c:ser>
        <c:dLbls>
          <c:showLegendKey val="0"/>
          <c:showVal val="0"/>
          <c:showCatName val="0"/>
          <c:showSerName val="0"/>
          <c:showPercent val="0"/>
          <c:showBubbleSize val="0"/>
        </c:dLbls>
        <c:gapWidth val="182"/>
        <c:axId val="470144168"/>
        <c:axId val="470142992"/>
      </c:barChart>
      <c:catAx>
        <c:axId val="470144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2992"/>
        <c:crosses val="autoZero"/>
        <c:auto val="1"/>
        <c:lblAlgn val="ctr"/>
        <c:lblOffset val="100"/>
        <c:noMultiLvlLbl val="0"/>
      </c:catAx>
      <c:valAx>
        <c:axId val="47014299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Hochschulabschlüsse im Prüfungsjahr 2018 nach Fächergruppe, Nationalität  männlicher Absolventen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bar"/>
        <c:grouping val="clustered"/>
        <c:varyColors val="0"/>
        <c:ser>
          <c:idx val="0"/>
          <c:order val="0"/>
          <c:tx>
            <c:v>Männer Insgesamt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'B12'!$D$31:$D$40</c15:sqref>
                  </c15:fullRef>
                </c:ext>
              </c:extLst>
              <c:f>'B12'!$D$31:$D$38</c:f>
              <c:strCache>
                <c:ptCount val="8"/>
                <c:pt idx="0">
                  <c:v>Sprach- und Kulturwissenschaften</c:v>
                </c:pt>
                <c:pt idx="1">
                  <c:v>Sport</c:v>
                </c:pt>
                <c:pt idx="2">
                  <c:v>Rechts-, Wirtschafts- und Sozialwissenschaften</c:v>
                </c:pt>
                <c:pt idx="3">
                  <c:v>Mathematik, Naturwissenschaften</c:v>
                </c:pt>
                <c:pt idx="4">
                  <c:v>Humanmedizin / Gesundheitswissenschaften</c:v>
                </c:pt>
                <c:pt idx="5">
                  <c:v>Veterinärmedizin</c:v>
                </c:pt>
                <c:pt idx="6">
                  <c:v>Agrar-, Forst- und Ernährungswissenschaften</c:v>
                </c:pt>
                <c:pt idx="7">
                  <c:v>Ingenieurwissenschaften</c:v>
                </c:pt>
              </c:strCache>
            </c:strRef>
          </c:cat>
          <c:val>
            <c:numRef>
              <c:extLst>
                <c:ext xmlns:c15="http://schemas.microsoft.com/office/drawing/2012/chart" uri="{02D57815-91ED-43cb-92C2-25804820EDAC}">
                  <c15:fullRef>
                    <c15:sqref>'B12'!$F$31:$F$40</c15:sqref>
                  </c15:fullRef>
                </c:ext>
              </c:extLst>
              <c:f>'B12'!$F$31:$F$38</c:f>
              <c:numCache>
                <c:formatCode>0.0</c:formatCode>
                <c:ptCount val="8"/>
                <c:pt idx="0">
                  <c:v>5.1837803666576354</c:v>
                </c:pt>
                <c:pt idx="1">
                  <c:v>1.1830578885577532</c:v>
                </c:pt>
                <c:pt idx="2">
                  <c:v>31.743881513591621</c:v>
                </c:pt>
                <c:pt idx="3">
                  <c:v>9.5547728709473496</c:v>
                </c:pt>
                <c:pt idx="4">
                  <c:v>3.3595231644540777</c:v>
                </c:pt>
                <c:pt idx="5">
                  <c:v>5.6804840603269211</c:v>
                </c:pt>
                <c:pt idx="6">
                  <c:v>40.756795809627022</c:v>
                </c:pt>
                <c:pt idx="7">
                  <c:v>2.4744874920978956</c:v>
                </c:pt>
              </c:numCache>
            </c:numRef>
          </c:val>
          <c:extLst xmlns:c16r2="http://schemas.microsoft.com/office/drawing/2015/06/chart">
            <c:ext xmlns:c16="http://schemas.microsoft.com/office/drawing/2014/chart" uri="{C3380CC4-5D6E-409C-BE32-E72D297353CC}">
              <c16:uniqueId val="{00000000-56BE-4E61-9894-66B47B642D19}"/>
            </c:ext>
          </c:extLst>
        </c:ser>
        <c:ser>
          <c:idx val="1"/>
          <c:order val="1"/>
          <c:tx>
            <c:v>Deutsche Männer</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'B12'!$D$31:$D$40</c15:sqref>
                  </c15:fullRef>
                </c:ext>
              </c:extLst>
              <c:f>'B12'!$D$31:$D$38</c:f>
              <c:strCache>
                <c:ptCount val="8"/>
                <c:pt idx="0">
                  <c:v>Sprach- und Kulturwissenschaften</c:v>
                </c:pt>
                <c:pt idx="1">
                  <c:v>Sport</c:v>
                </c:pt>
                <c:pt idx="2">
                  <c:v>Rechts-, Wirtschafts- und Sozialwissenschaften</c:v>
                </c:pt>
                <c:pt idx="3">
                  <c:v>Mathematik, Naturwissenschaften</c:v>
                </c:pt>
                <c:pt idx="4">
                  <c:v>Humanmedizin / Gesundheitswissenschaften</c:v>
                </c:pt>
                <c:pt idx="5">
                  <c:v>Veterinärmedizin</c:v>
                </c:pt>
                <c:pt idx="6">
                  <c:v>Agrar-, Forst- und Ernährungswissenschaften</c:v>
                </c:pt>
                <c:pt idx="7">
                  <c:v>Ingenieurwissenschaften</c:v>
                </c:pt>
              </c:strCache>
            </c:strRef>
          </c:cat>
          <c:val>
            <c:numRef>
              <c:extLst>
                <c:ext xmlns:c15="http://schemas.microsoft.com/office/drawing/2012/chart" uri="{02D57815-91ED-43cb-92C2-25804820EDAC}">
                  <c15:fullRef>
                    <c15:sqref>'B12'!$I$31:$I$40</c15:sqref>
                  </c15:fullRef>
                </c:ext>
              </c:extLst>
              <c:f>'B12'!$I$31:$I$38</c:f>
              <c:numCache>
                <c:formatCode>0.0</c:formatCode>
                <c:ptCount val="8"/>
                <c:pt idx="0">
                  <c:v>5.2333270357075383</c:v>
                </c:pt>
                <c:pt idx="1">
                  <c:v>1.2374834687322878</c:v>
                </c:pt>
                <c:pt idx="2">
                  <c:v>32.39183827696958</c:v>
                </c:pt>
                <c:pt idx="3">
                  <c:v>9.6164745890799175</c:v>
                </c:pt>
                <c:pt idx="4">
                  <c:v>3.3062535424145096</c:v>
                </c:pt>
                <c:pt idx="5">
                  <c:v>5.837899112034763</c:v>
                </c:pt>
                <c:pt idx="6">
                  <c:v>39.87341772151899</c:v>
                </c:pt>
                <c:pt idx="7">
                  <c:v>2.4466276213867371</c:v>
                </c:pt>
              </c:numCache>
            </c:numRef>
          </c:val>
          <c:extLst xmlns:c16r2="http://schemas.microsoft.com/office/drawing/2015/06/chart">
            <c:ext xmlns:c16="http://schemas.microsoft.com/office/drawing/2014/chart" uri="{C3380CC4-5D6E-409C-BE32-E72D297353CC}">
              <c16:uniqueId val="{00000001-56BE-4E61-9894-66B47B642D19}"/>
            </c:ext>
          </c:extLst>
        </c:ser>
        <c:ser>
          <c:idx val="2"/>
          <c:order val="2"/>
          <c:tx>
            <c:v>Ausländische Männer</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'B12'!$D$31:$D$40</c15:sqref>
                  </c15:fullRef>
                </c:ext>
              </c:extLst>
              <c:f>'B12'!$D$31:$D$38</c:f>
              <c:strCache>
                <c:ptCount val="8"/>
                <c:pt idx="0">
                  <c:v>Sprach- und Kulturwissenschaften</c:v>
                </c:pt>
                <c:pt idx="1">
                  <c:v>Sport</c:v>
                </c:pt>
                <c:pt idx="2">
                  <c:v>Rechts-, Wirtschafts- und Sozialwissenschaften</c:v>
                </c:pt>
                <c:pt idx="3">
                  <c:v>Mathematik, Naturwissenschaften</c:v>
                </c:pt>
                <c:pt idx="4">
                  <c:v>Humanmedizin / Gesundheitswissenschaften</c:v>
                </c:pt>
                <c:pt idx="5">
                  <c:v>Veterinärmedizin</c:v>
                </c:pt>
                <c:pt idx="6">
                  <c:v>Agrar-, Forst- und Ernährungswissenschaften</c:v>
                </c:pt>
                <c:pt idx="7">
                  <c:v>Ingenieurwissenschaften</c:v>
                </c:pt>
                <c:pt idx="8">
                  <c:v>Fächergruppen zusammen</c:v>
                </c:pt>
              </c:strCache>
            </c:strRef>
          </c:cat>
          <c:val>
            <c:numRef>
              <c:extLst>
                <c:ext xmlns:c15="http://schemas.microsoft.com/office/drawing/2012/chart" uri="{02D57815-91ED-43cb-92C2-25804820EDAC}">
                  <c15:fullRef>
                    <c15:sqref>'B12'!$L$31:$L$39</c15:sqref>
                  </c15:fullRef>
                </c:ext>
              </c:extLst>
              <c:f>'B12'!$L$31:$L$38</c:f>
              <c:numCache>
                <c:formatCode>0.0</c:formatCode>
                <c:ptCount val="8"/>
                <c:pt idx="0">
                  <c:v>4.1067761806981515</c:v>
                </c:pt>
                <c:pt idx="1">
                  <c:v>0</c:v>
                </c:pt>
                <c:pt idx="2">
                  <c:v>17.659137577002053</c:v>
                </c:pt>
                <c:pt idx="3">
                  <c:v>8.2135523613963031</c:v>
                </c:pt>
                <c:pt idx="4">
                  <c:v>4.517453798767967</c:v>
                </c:pt>
                <c:pt idx="5">
                  <c:v>2.2587268993839835</c:v>
                </c:pt>
                <c:pt idx="6">
                  <c:v>59.958932238193022</c:v>
                </c:pt>
                <c:pt idx="7">
                  <c:v>3.0800821355236137</c:v>
                </c:pt>
              </c:numCache>
            </c:numRef>
          </c:val>
          <c:extLst xmlns:c16r2="http://schemas.microsoft.com/office/drawing/2015/06/chart">
            <c:ext xmlns:c16="http://schemas.microsoft.com/office/drawing/2014/chart" uri="{C3380CC4-5D6E-409C-BE32-E72D297353CC}">
              <c16:uniqueId val="{00000002-56BE-4E61-9894-66B47B642D19}"/>
            </c:ext>
          </c:extLst>
        </c:ser>
        <c:dLbls>
          <c:showLegendKey val="0"/>
          <c:showVal val="0"/>
          <c:showCatName val="0"/>
          <c:showSerName val="0"/>
          <c:showPercent val="0"/>
          <c:showBubbleSize val="0"/>
        </c:dLbls>
        <c:gapWidth val="26"/>
        <c:axId val="470148088"/>
        <c:axId val="470146912"/>
      </c:barChart>
      <c:catAx>
        <c:axId val="470148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6912"/>
        <c:crosses val="autoZero"/>
        <c:auto val="1"/>
        <c:lblAlgn val="ctr"/>
        <c:lblOffset val="100"/>
        <c:noMultiLvlLbl val="0"/>
      </c:catAx>
      <c:valAx>
        <c:axId val="4701469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808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sz="900">
                <a:latin typeface="NDSFrutiger 45 Light" panose="02000403040000020004" pitchFamily="2" charset="0"/>
              </a:rPr>
              <a:t>Frühe Schulabgängerinnen und Schulabgänger nach Zuwanderungsgeschichte im Jahr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manualLayout>
          <c:layoutTarget val="inner"/>
          <c:xMode val="edge"/>
          <c:yMode val="edge"/>
          <c:x val="6.1636384568194258E-2"/>
          <c:y val="0.12080726767625992"/>
          <c:w val="0.91633214686173792"/>
          <c:h val="0.70306822448506434"/>
        </c:manualLayout>
      </c:layout>
      <c:barChart>
        <c:barDir val="col"/>
        <c:grouping val="clustered"/>
        <c:varyColors val="0"/>
        <c:ser>
          <c:idx val="0"/>
          <c:order val="0"/>
          <c:tx>
            <c:v>Bevölkerung ohne Migrationshintergrund</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'B13'!$D$13:$D$15</c:f>
              <c:strCache>
                <c:ptCount val="3"/>
                <c:pt idx="0">
                  <c:v>Insgesamt</c:v>
                </c:pt>
                <c:pt idx="1">
                  <c:v>Männer</c:v>
                </c:pt>
                <c:pt idx="2">
                  <c:v>Frauen</c:v>
                </c:pt>
              </c:strCache>
            </c:strRef>
          </c:cat>
          <c:val>
            <c:numRef>
              <c:f>'B13'!$G$13:$G$15</c:f>
              <c:numCache>
                <c:formatCode>0.0</c:formatCode>
                <c:ptCount val="3"/>
                <c:pt idx="0">
                  <c:v>8.1</c:v>
                </c:pt>
                <c:pt idx="1">
                  <c:v>9.1</c:v>
                </c:pt>
                <c:pt idx="2">
                  <c:v>7</c:v>
                </c:pt>
              </c:numCache>
            </c:numRef>
          </c:val>
          <c:extLst xmlns:c16r2="http://schemas.microsoft.com/office/drawing/2015/06/chart">
            <c:ext xmlns:c16="http://schemas.microsoft.com/office/drawing/2014/chart" uri="{C3380CC4-5D6E-409C-BE32-E72D297353CC}">
              <c16:uniqueId val="{00000000-9DF6-4FCE-A656-C5763CB4CE7E}"/>
            </c:ext>
          </c:extLst>
        </c:ser>
        <c:ser>
          <c:idx val="1"/>
          <c:order val="1"/>
          <c:tx>
            <c:v>Bevölkerung mit Migrationshintergrund</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'B13'!$D$13:$D$15</c:f>
              <c:strCache>
                <c:ptCount val="3"/>
                <c:pt idx="0">
                  <c:v>Insgesamt</c:v>
                </c:pt>
                <c:pt idx="1">
                  <c:v>Männer</c:v>
                </c:pt>
                <c:pt idx="2">
                  <c:v>Frauen</c:v>
                </c:pt>
              </c:strCache>
            </c:strRef>
          </c:cat>
          <c:val>
            <c:numRef>
              <c:f>'B13'!$H$13:$H$15</c:f>
              <c:numCache>
                <c:formatCode>0.0</c:formatCode>
                <c:ptCount val="3"/>
                <c:pt idx="0">
                  <c:v>20.2</c:v>
                </c:pt>
                <c:pt idx="1">
                  <c:v>20.9</c:v>
                </c:pt>
                <c:pt idx="2">
                  <c:v>19.3</c:v>
                </c:pt>
              </c:numCache>
            </c:numRef>
          </c:val>
          <c:extLst xmlns:c16r2="http://schemas.microsoft.com/office/drawing/2015/06/chart">
            <c:ext xmlns:c16="http://schemas.microsoft.com/office/drawing/2014/chart" uri="{C3380CC4-5D6E-409C-BE32-E72D297353CC}">
              <c16:uniqueId val="{00000001-9DF6-4FCE-A656-C5763CB4CE7E}"/>
            </c:ext>
          </c:extLst>
        </c:ser>
        <c:dLbls>
          <c:showLegendKey val="0"/>
          <c:showVal val="0"/>
          <c:showCatName val="0"/>
          <c:showSerName val="0"/>
          <c:showPercent val="0"/>
          <c:showBubbleSize val="0"/>
        </c:dLbls>
        <c:gapWidth val="219"/>
        <c:overlap val="-27"/>
        <c:axId val="470153184"/>
        <c:axId val="470146128"/>
      </c:barChart>
      <c:catAx>
        <c:axId val="47015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6128"/>
        <c:crosses val="autoZero"/>
        <c:auto val="1"/>
        <c:lblAlgn val="ctr"/>
        <c:lblOffset val="100"/>
        <c:noMultiLvlLbl val="0"/>
      </c:catAx>
      <c:valAx>
        <c:axId val="470146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0153184"/>
        <c:crosses val="autoZero"/>
        <c:crossBetween val="between"/>
      </c:valAx>
      <c:spPr>
        <a:noFill/>
        <a:ln>
          <a:noFill/>
        </a:ln>
        <a:effectLst/>
      </c:spPr>
    </c:plotArea>
    <c:legend>
      <c:legendPos val="r"/>
      <c:layout>
        <c:manualLayout>
          <c:xMode val="edge"/>
          <c:yMode val="edge"/>
          <c:x val="9.3918569038741878E-3"/>
          <c:y val="0.88592647834054328"/>
          <c:w val="0.99060814309612577"/>
          <c:h val="9.38172020517283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Erwerbstätige Menschen mit Zuwanderungsgeschichte in Niedersachsen 2005 nach Wirtschaftsabschnitten</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3.1496364857330914E-2"/>
          <c:y val="0.16068681873134869"/>
          <c:w val="0.4218939751907369"/>
          <c:h val="0.81388122504571303"/>
        </c:manualLayout>
      </c:layout>
      <c:pieChart>
        <c:varyColors val="1"/>
        <c:ser>
          <c:idx val="0"/>
          <c:order val="0"/>
          <c:tx>
            <c:strRef>
              <c:f>'C1'!$G$30</c:f>
              <c:strCache>
                <c:ptCount val="1"/>
                <c:pt idx="0">
                  <c:v>4</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DF6-4A42-BA05-CB630B1F93D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DF6-4A42-BA05-CB630B1F93D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DF6-4A42-BA05-CB630B1F93D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DF6-4A42-BA05-CB630B1F93D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DF6-4A42-BA05-CB630B1F93D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DF6-4A42-BA05-CB630B1F93D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DF6-4A42-BA05-CB630B1F93D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4DF6-4A42-BA05-CB630B1F93D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4DF6-4A42-BA05-CB630B1F93D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4DF6-4A42-BA05-CB630B1F9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'C1'!$D$31:$D$40</c:f>
              <c:strCache>
                <c:ptCount val="10"/>
                <c:pt idx="0">
                  <c:v>Land- und Forstwirtschaft; Fischerei und Fischzucht</c:v>
                </c:pt>
                <c:pt idx="1">
                  <c:v>Bergbau und Gewinnung von Steinen und Erden; Verarbeitendes Gewerbe</c:v>
                </c:pt>
                <c:pt idx="2">
                  <c:v>Energie- und Wasserversorgung</c:v>
                </c:pt>
                <c:pt idx="3">
                  <c:v>Baugewerbe</c:v>
                </c:pt>
                <c:pt idx="4">
                  <c:v>Handel; Instandhaltung und Reparatur von Kraftfahrzeugen und Gebrauchsgütern</c:v>
                </c:pt>
                <c:pt idx="5">
                  <c:v>Gastgewerbe</c:v>
                </c:pt>
                <c:pt idx="6">
                  <c:v>Verkehr und Nachrichtenübermittlung</c:v>
                </c:pt>
                <c:pt idx="7">
                  <c:v>Kredit- und Versicherungsgewerbe; Grundstücks- und Wohnungswesen, Vermietung beweglicher Sachen, Erbringung von wirt.Dienstleistungen, anderweitig nicht genannt</c:v>
                </c:pt>
                <c:pt idx="8">
                  <c:v>Öffentliche Verwaltung, Verteidigung, Sozialversicherung; Erziehung und Unterricht; Gesundheits-, Veterinär- und Sozialwesen</c:v>
                </c:pt>
                <c:pt idx="9">
                  <c:v>Erbringung von sonstigen öffentlichen und persönlichen Dienstleistungen</c:v>
                </c:pt>
              </c:strCache>
            </c:strRef>
          </c:cat>
          <c:val>
            <c:numRef>
              <c:f>'C1'!$G$31:$G$40</c:f>
              <c:numCache>
                <c:formatCode>[&lt;5]"/";[&lt;10]\(0.0\);#\ ###.0</c:formatCode>
                <c:ptCount val="10"/>
                <c:pt idx="0">
                  <c:v>11.2</c:v>
                </c:pt>
                <c:pt idx="1">
                  <c:v>125.5</c:v>
                </c:pt>
                <c:pt idx="2" formatCode="General">
                  <c:v>0</c:v>
                </c:pt>
                <c:pt idx="3">
                  <c:v>30.2</c:v>
                </c:pt>
                <c:pt idx="4">
                  <c:v>69.099999999999994</c:v>
                </c:pt>
                <c:pt idx="5">
                  <c:v>43.5</c:v>
                </c:pt>
                <c:pt idx="6">
                  <c:v>20.7</c:v>
                </c:pt>
                <c:pt idx="7">
                  <c:v>37.9</c:v>
                </c:pt>
                <c:pt idx="8">
                  <c:v>79.2</c:v>
                </c:pt>
                <c:pt idx="9">
                  <c:v>31.5</c:v>
                </c:pt>
              </c:numCache>
            </c:numRef>
          </c:val>
          <c:extLst xmlns:c16r2="http://schemas.microsoft.com/office/drawing/2015/06/chart">
            <c:ext xmlns:c16="http://schemas.microsoft.com/office/drawing/2014/chart" uri="{C3380CC4-5D6E-409C-BE32-E72D297353CC}">
              <c16:uniqueId val="{00000014-4DF6-4A42-BA05-CB630B1F93D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9194508178133806"/>
          <c:y val="9.4350870867811104E-2"/>
          <c:w val="0.50164176632015878"/>
          <c:h val="0.902538537051805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Erwerbsquote der Bevölkerung im Erwerbsalter in Niedersachsen 2005 und 2018 nach Zuwanderungsgeschichte</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1"/>
          <c:tx>
            <c:strRef>
              <c:f>'C2'!$G$11:$G$12</c:f>
              <c:strCache>
                <c:ptCount val="2"/>
                <c:pt idx="0">
                  <c:v>ohne Migrationshintergrund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'C2'!$D$15:$E$20</c:f>
              <c:multiLvlStrCache>
                <c:ptCount val="6"/>
                <c:lvl>
                  <c:pt idx="0">
                    <c:v>Männer</c:v>
                  </c:pt>
                  <c:pt idx="1">
                    <c:v>Frauen </c:v>
                  </c:pt>
                  <c:pt idx="2">
                    <c:v>Insgesamt</c:v>
                  </c:pt>
                  <c:pt idx="3">
                    <c:v>Männer</c:v>
                  </c:pt>
                  <c:pt idx="4">
                    <c:v>Frauen </c:v>
                  </c:pt>
                  <c:pt idx="5">
                    <c:v>Insgesamt</c:v>
                  </c:pt>
                </c:lvl>
                <c:lvl>
                  <c:pt idx="0">
                    <c:v>2018</c:v>
                  </c:pt>
                  <c:pt idx="1">
                    <c:v>2018</c:v>
                  </c:pt>
                  <c:pt idx="2">
                    <c:v>2018</c:v>
                  </c:pt>
                  <c:pt idx="3">
                    <c:v>2005</c:v>
                  </c:pt>
                  <c:pt idx="4">
                    <c:v>2005</c:v>
                  </c:pt>
                  <c:pt idx="5">
                    <c:v>2005</c:v>
                  </c:pt>
                </c:lvl>
              </c:multiLvlStrCache>
            </c:multiLvlStrRef>
          </c:cat>
          <c:val>
            <c:numRef>
              <c:f>'C2'!$G$15:$G$20</c:f>
              <c:numCache>
                <c:formatCode>0.0</c:formatCode>
                <c:ptCount val="6"/>
                <c:pt idx="0">
                  <c:v>83.7</c:v>
                </c:pt>
                <c:pt idx="1">
                  <c:v>76.650000000000006</c:v>
                </c:pt>
                <c:pt idx="2">
                  <c:v>80.2</c:v>
                </c:pt>
                <c:pt idx="3">
                  <c:v>80.349999999999994</c:v>
                </c:pt>
                <c:pt idx="4">
                  <c:v>65.97</c:v>
                </c:pt>
                <c:pt idx="5">
                  <c:v>73.209999999999994</c:v>
                </c:pt>
              </c:numCache>
            </c:numRef>
          </c:val>
          <c:extLst xmlns:c16r2="http://schemas.microsoft.com/office/drawing/2015/06/chart">
            <c:ext xmlns:c16="http://schemas.microsoft.com/office/drawing/2014/chart" uri="{C3380CC4-5D6E-409C-BE32-E72D297353CC}">
              <c16:uniqueId val="{00000000-B686-4340-8B30-107C87BC81CC}"/>
            </c:ext>
          </c:extLst>
        </c:ser>
        <c:ser>
          <c:idx val="1"/>
          <c:order val="2"/>
          <c:tx>
            <c:strRef>
              <c:f>'C2'!$H$11:$H$12</c:f>
              <c:strCache>
                <c:ptCount val="2"/>
                <c:pt idx="0">
                  <c:v>mit Migrationshintergrund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'C2'!$D$15:$E$20</c:f>
              <c:multiLvlStrCache>
                <c:ptCount val="6"/>
                <c:lvl>
                  <c:pt idx="0">
                    <c:v>Männer</c:v>
                  </c:pt>
                  <c:pt idx="1">
                    <c:v>Frauen </c:v>
                  </c:pt>
                  <c:pt idx="2">
                    <c:v>Insgesamt</c:v>
                  </c:pt>
                  <c:pt idx="3">
                    <c:v>Männer</c:v>
                  </c:pt>
                  <c:pt idx="4">
                    <c:v>Frauen </c:v>
                  </c:pt>
                  <c:pt idx="5">
                    <c:v>Insgesamt</c:v>
                  </c:pt>
                </c:lvl>
                <c:lvl>
                  <c:pt idx="0">
                    <c:v>2018</c:v>
                  </c:pt>
                  <c:pt idx="1">
                    <c:v>2018</c:v>
                  </c:pt>
                  <c:pt idx="2">
                    <c:v>2018</c:v>
                  </c:pt>
                  <c:pt idx="3">
                    <c:v>2005</c:v>
                  </c:pt>
                  <c:pt idx="4">
                    <c:v>2005</c:v>
                  </c:pt>
                  <c:pt idx="5">
                    <c:v>2005</c:v>
                  </c:pt>
                </c:lvl>
              </c:multiLvlStrCache>
            </c:multiLvlStrRef>
          </c:cat>
          <c:val>
            <c:numRef>
              <c:f>'C2'!$H$15:$H$20</c:f>
              <c:numCache>
                <c:formatCode>0.0</c:formatCode>
                <c:ptCount val="6"/>
                <c:pt idx="0">
                  <c:v>76.77</c:v>
                </c:pt>
                <c:pt idx="1">
                  <c:v>61.86</c:v>
                </c:pt>
                <c:pt idx="2">
                  <c:v>69.680000000000007</c:v>
                </c:pt>
                <c:pt idx="3">
                  <c:v>75.94</c:v>
                </c:pt>
                <c:pt idx="4">
                  <c:v>54.55</c:v>
                </c:pt>
                <c:pt idx="5">
                  <c:v>65.45</c:v>
                </c:pt>
              </c:numCache>
            </c:numRef>
          </c:val>
          <c:extLst xmlns:c16r2="http://schemas.microsoft.com/office/drawing/2015/06/chart">
            <c:ext xmlns:c16="http://schemas.microsoft.com/office/drawing/2014/chart" uri="{C3380CC4-5D6E-409C-BE32-E72D297353CC}">
              <c16:uniqueId val="{00000001-B686-4340-8B30-107C87BC81CC}"/>
            </c:ext>
          </c:extLst>
        </c:ser>
        <c:dLbls>
          <c:showLegendKey val="0"/>
          <c:showVal val="0"/>
          <c:showCatName val="0"/>
          <c:showSerName val="0"/>
          <c:showPercent val="0"/>
          <c:showBubbleSize val="0"/>
        </c:dLbls>
        <c:gapWidth val="219"/>
        <c:overlap val="-27"/>
        <c:axId val="470141032"/>
        <c:axId val="470143776"/>
        <c:extLst xmlns:c16r2="http://schemas.microsoft.com/office/drawing/2015/06/chart">
          <c:ext xmlns:c15="http://schemas.microsoft.com/office/drawing/2012/chart" uri="{02D57815-91ED-43cb-92C2-25804820EDAC}">
            <c15:filteredBarSeries>
              <c15:ser>
                <c:idx val="2"/>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c:ext uri="{02D57815-91ED-43cb-92C2-25804820EDAC}">
                        <c15:formulaRef>
                          <c15:sqref>'C2'!$D$15:$E$20</c15:sqref>
                        </c15:formulaRef>
                      </c:ext>
                    </c:extLst>
                    <c:multiLvlStrCache>
                      <c:ptCount val="6"/>
                      <c:lvl>
                        <c:pt idx="0">
                          <c:v>Männer</c:v>
                        </c:pt>
                        <c:pt idx="1">
                          <c:v>Frauen </c:v>
                        </c:pt>
                        <c:pt idx="2">
                          <c:v>Insgesamt</c:v>
                        </c:pt>
                        <c:pt idx="3">
                          <c:v>Männer</c:v>
                        </c:pt>
                        <c:pt idx="4">
                          <c:v>Frauen </c:v>
                        </c:pt>
                        <c:pt idx="5">
                          <c:v>Insgesamt</c:v>
                        </c:pt>
                      </c:lvl>
                      <c:lvl>
                        <c:pt idx="0">
                          <c:v>2018</c:v>
                        </c:pt>
                        <c:pt idx="1">
                          <c:v>2018</c:v>
                        </c:pt>
                        <c:pt idx="2">
                          <c:v>2018</c:v>
                        </c:pt>
                        <c:pt idx="3">
                          <c:v>2005</c:v>
                        </c:pt>
                        <c:pt idx="4">
                          <c:v>2005</c:v>
                        </c:pt>
                        <c:pt idx="5">
                          <c:v>2005</c:v>
                        </c:pt>
                      </c:lvl>
                    </c:multiLvlStrCache>
                  </c:multiLvlStrRef>
                </c:cat>
                <c:val>
                  <c:numRef>
                    <c:extLst xmlns:c16r2="http://schemas.microsoft.com/office/drawing/2015/06/chart">
                      <c:ext uri="{02D57815-91ED-43cb-92C2-25804820EDAC}">
                        <c15:formulaRef>
                          <c15:sqref>'C2'!$F$15:$F$20</c15:sqref>
                        </c15:formulaRef>
                      </c:ext>
                    </c:extLst>
                    <c:numCache>
                      <c:formatCode>0.0</c:formatCode>
                      <c:ptCount val="6"/>
                      <c:pt idx="0">
                        <c:v>82.14</c:v>
                      </c:pt>
                      <c:pt idx="1">
                        <c:v>73.53</c:v>
                      </c:pt>
                      <c:pt idx="2">
                        <c:v>77.91</c:v>
                      </c:pt>
                      <c:pt idx="3">
                        <c:v>79.62</c:v>
                      </c:pt>
                      <c:pt idx="4">
                        <c:v>64.12</c:v>
                      </c:pt>
                      <c:pt idx="5">
                        <c:v>71.94</c:v>
                      </c:pt>
                    </c:numCache>
                  </c:numRef>
                </c:val>
                <c:extLst xmlns:c16r2="http://schemas.microsoft.com/office/drawing/2015/06/chart">
                  <c:ext xmlns:c16="http://schemas.microsoft.com/office/drawing/2014/chart" uri="{C3380CC4-5D6E-409C-BE32-E72D297353CC}">
                    <c16:uniqueId val="{00000002-B686-4340-8B30-107C87BC81CC}"/>
                  </c:ext>
                </c:extLst>
              </c15:ser>
            </c15:filteredBarSeries>
          </c:ext>
        </c:extLst>
      </c:barChart>
      <c:catAx>
        <c:axId val="47014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3776"/>
        <c:crosses val="autoZero"/>
        <c:auto val="1"/>
        <c:lblAlgn val="ctr"/>
        <c:lblOffset val="100"/>
        <c:noMultiLvlLbl val="0"/>
      </c:catAx>
      <c:valAx>
        <c:axId val="470143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0141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Erwerbslosenanteil im Jahr 2018 nach Zuwanderungsgeschichte und Altersgruppen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8.5483814523184598E-2"/>
          <c:y val="9.3421505134937133E-2"/>
          <c:w val="0.88396062992125979"/>
          <c:h val="0.76786081902752934"/>
        </c:manualLayout>
      </c:layout>
      <c:barChart>
        <c:barDir val="col"/>
        <c:grouping val="clustered"/>
        <c:varyColors val="0"/>
        <c:ser>
          <c:idx val="0"/>
          <c:order val="0"/>
          <c:tx>
            <c:strRef>
              <c:f>'C3'!$M$10</c:f>
              <c:strCache>
                <c:ptCount val="1"/>
                <c:pt idx="0">
                  <c:v>Insgesamt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'C3'!$D$15:$D$19</c:f>
              <c:strCache>
                <c:ptCount val="5"/>
                <c:pt idx="0">
                  <c:v>15 – 25</c:v>
                </c:pt>
                <c:pt idx="1">
                  <c:v>25 – 35</c:v>
                </c:pt>
                <c:pt idx="2">
                  <c:v>35 – 45</c:v>
                </c:pt>
                <c:pt idx="3">
                  <c:v>45 – 55</c:v>
                </c:pt>
                <c:pt idx="4">
                  <c:v>55 – 65</c:v>
                </c:pt>
              </c:strCache>
            </c:strRef>
          </c:cat>
          <c:val>
            <c:numRef>
              <c:f>'C3'!$I$15:$I$19</c:f>
              <c:numCache>
                <c:formatCode>0.0</c:formatCode>
                <c:ptCount val="5"/>
                <c:pt idx="0">
                  <c:v>3.15</c:v>
                </c:pt>
                <c:pt idx="1">
                  <c:v>3.68</c:v>
                </c:pt>
                <c:pt idx="2">
                  <c:v>2.5499999999999998</c:v>
                </c:pt>
                <c:pt idx="3">
                  <c:v>2.08</c:v>
                </c:pt>
                <c:pt idx="4">
                  <c:v>1.97</c:v>
                </c:pt>
              </c:numCache>
            </c:numRef>
          </c:val>
          <c:extLst xmlns:c16r2="http://schemas.microsoft.com/office/drawing/2015/06/chart">
            <c:ext xmlns:c16="http://schemas.microsoft.com/office/drawing/2014/chart" uri="{C3380CC4-5D6E-409C-BE32-E72D297353CC}">
              <c16:uniqueId val="{00000000-543E-40CC-98B4-81204774E79D}"/>
            </c:ext>
          </c:extLst>
        </c:ser>
        <c:ser>
          <c:idx val="1"/>
          <c:order val="1"/>
          <c:tx>
            <c:strRef>
              <c:f>'C3'!$N$10</c:f>
              <c:strCache>
                <c:ptCount val="1"/>
                <c:pt idx="0">
                  <c:v>ohne Migrationshintergrund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'C3'!$D$15:$D$19</c:f>
              <c:strCache>
                <c:ptCount val="5"/>
                <c:pt idx="0">
                  <c:v>15 – 25</c:v>
                </c:pt>
                <c:pt idx="1">
                  <c:v>25 – 35</c:v>
                </c:pt>
                <c:pt idx="2">
                  <c:v>35 – 45</c:v>
                </c:pt>
                <c:pt idx="3">
                  <c:v>45 – 55</c:v>
                </c:pt>
                <c:pt idx="4">
                  <c:v>55 – 65</c:v>
                </c:pt>
              </c:strCache>
            </c:strRef>
          </c:cat>
          <c:val>
            <c:numRef>
              <c:f>'C3'!$J$15:$J$19</c:f>
              <c:numCache>
                <c:formatCode>0.0</c:formatCode>
                <c:ptCount val="5"/>
                <c:pt idx="0">
                  <c:v>2.82</c:v>
                </c:pt>
                <c:pt idx="1">
                  <c:v>3.02</c:v>
                </c:pt>
                <c:pt idx="2">
                  <c:v>1.7</c:v>
                </c:pt>
                <c:pt idx="3">
                  <c:v>1.8</c:v>
                </c:pt>
                <c:pt idx="4">
                  <c:v>1.86</c:v>
                </c:pt>
              </c:numCache>
            </c:numRef>
          </c:val>
          <c:extLst xmlns:c16r2="http://schemas.microsoft.com/office/drawing/2015/06/chart">
            <c:ext xmlns:c16="http://schemas.microsoft.com/office/drawing/2014/chart" uri="{C3380CC4-5D6E-409C-BE32-E72D297353CC}">
              <c16:uniqueId val="{00000001-543E-40CC-98B4-81204774E79D}"/>
            </c:ext>
          </c:extLst>
        </c:ser>
        <c:ser>
          <c:idx val="2"/>
          <c:order val="2"/>
          <c:tx>
            <c:strRef>
              <c:f>'C3'!$O$10</c:f>
              <c:strCache>
                <c:ptCount val="1"/>
                <c:pt idx="0">
                  <c:v>mit Migrationshintergrund</c:v>
                </c:pt>
              </c:strCache>
            </c:strRef>
          </c:tx>
          <c:spPr>
            <a:solidFill>
              <a:schemeClr val="accent3"/>
            </a:solidFill>
            <a:ln>
              <a:noFill/>
            </a:ln>
            <a:effectLst/>
          </c:spPr>
          <c:invertIfNegative val="0"/>
          <c:dLbls>
            <c:dLbl>
              <c:idx val="4"/>
              <c:layout>
                <c:manualLayout>
                  <c:x val="0"/>
                  <c:y val="0"/>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baseline="0"/>
                      <a:t> Datenbasis unsicher</a:t>
                    </a:r>
                    <a:endParaRPr lang="en-US"/>
                  </a:p>
                </c:rich>
              </c:tx>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3E-40CC-98B4-81204774E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'C3'!$D$15:$D$19</c:f>
              <c:strCache>
                <c:ptCount val="5"/>
                <c:pt idx="0">
                  <c:v>15 – 25</c:v>
                </c:pt>
                <c:pt idx="1">
                  <c:v>25 – 35</c:v>
                </c:pt>
                <c:pt idx="2">
                  <c:v>35 – 45</c:v>
                </c:pt>
                <c:pt idx="3">
                  <c:v>45 – 55</c:v>
                </c:pt>
                <c:pt idx="4">
                  <c:v>55 – 65</c:v>
                </c:pt>
              </c:strCache>
            </c:strRef>
          </c:cat>
          <c:val>
            <c:numRef>
              <c:f>'C3'!$K$15:$K$19</c:f>
              <c:numCache>
                <c:formatCode>0.0</c:formatCode>
                <c:ptCount val="5"/>
                <c:pt idx="0" formatCode="\(#.0\)">
                  <c:v>4</c:v>
                </c:pt>
                <c:pt idx="1">
                  <c:v>5.24</c:v>
                </c:pt>
                <c:pt idx="2">
                  <c:v>4.4800000000000004</c:v>
                </c:pt>
                <c:pt idx="3" formatCode="\(#.#\)">
                  <c:v>3.4</c:v>
                </c:pt>
                <c:pt idx="4" formatCode="\(##.0\)">
                  <c:v>0</c:v>
                </c:pt>
              </c:numCache>
            </c:numRef>
          </c:val>
          <c:extLst xmlns:c16r2="http://schemas.microsoft.com/office/drawing/2015/06/chart">
            <c:ext xmlns:c16="http://schemas.microsoft.com/office/drawing/2014/chart" uri="{C3380CC4-5D6E-409C-BE32-E72D297353CC}">
              <c16:uniqueId val="{00000003-543E-40CC-98B4-81204774E79D}"/>
            </c:ext>
          </c:extLst>
        </c:ser>
        <c:dLbls>
          <c:showLegendKey val="0"/>
          <c:showVal val="0"/>
          <c:showCatName val="0"/>
          <c:showSerName val="0"/>
          <c:showPercent val="0"/>
          <c:showBubbleSize val="0"/>
        </c:dLbls>
        <c:gapWidth val="219"/>
        <c:overlap val="-27"/>
        <c:axId val="470148480"/>
        <c:axId val="470145736"/>
      </c:barChart>
      <c:catAx>
        <c:axId val="47014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5736"/>
        <c:crosses val="autoZero"/>
        <c:auto val="1"/>
        <c:lblAlgn val="ctr"/>
        <c:lblOffset val="100"/>
        <c:noMultiLvlLbl val="0"/>
      </c:catAx>
      <c:valAx>
        <c:axId val="470145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8480"/>
        <c:crosses val="autoZero"/>
        <c:crossBetween val="between"/>
      </c:valAx>
      <c:spPr>
        <a:noFill/>
        <a:ln>
          <a:noFill/>
        </a:ln>
        <a:effectLst/>
      </c:spPr>
    </c:plotArea>
    <c:legend>
      <c:legendPos val="b"/>
      <c:layout>
        <c:manualLayout>
          <c:xMode val="edge"/>
          <c:yMode val="edge"/>
          <c:x val="4.3503280839895006E-2"/>
          <c:y val="0.9235453457529621"/>
          <c:w val="0.90649671916010499"/>
          <c:h val="5.875200262746312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sz="900"/>
              <a:t> Sozialversicherungspflichtig Beschäftigte Ausländerinnen und Ausländer nach Qualifikation in Niedersachsen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barChart>
        <c:barDir val="col"/>
        <c:grouping val="clustered"/>
        <c:varyColors val="0"/>
        <c:ser>
          <c:idx val="4"/>
          <c:order val="4"/>
          <c:tx>
            <c:strRef>
              <c:f>'C4'!$D$16</c:f>
              <c:strCache>
                <c:ptCount val="1"/>
                <c:pt idx="0">
                  <c:v>Niedersachsen</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'C4'!$H$9:$K$9</c:f>
              <c:strCache>
                <c:ptCount val="4"/>
                <c:pt idx="0">
                  <c:v>hoch</c:v>
                </c:pt>
                <c:pt idx="1">
                  <c:v>mittel</c:v>
                </c:pt>
                <c:pt idx="2">
                  <c:v>niedrig</c:v>
                </c:pt>
                <c:pt idx="3">
                  <c:v>unbekannt</c:v>
                </c:pt>
              </c:strCache>
            </c:strRef>
          </c:cat>
          <c:val>
            <c:numRef>
              <c:f>'C4'!$H$16:$K$16</c:f>
              <c:numCache>
                <c:formatCode>0.0</c:formatCode>
                <c:ptCount val="4"/>
                <c:pt idx="0">
                  <c:v>11.010922866792685</c:v>
                </c:pt>
                <c:pt idx="1">
                  <c:v>30.478359730587552</c:v>
                </c:pt>
                <c:pt idx="2">
                  <c:v>24.364137304857955</c:v>
                </c:pt>
                <c:pt idx="3">
                  <c:v>34.146580097761806</c:v>
                </c:pt>
              </c:numCache>
            </c:numRef>
          </c:val>
          <c:extLst xmlns:c16r2="http://schemas.microsoft.com/office/drawing/2015/06/chart">
            <c:ext xmlns:c16="http://schemas.microsoft.com/office/drawing/2014/chart" uri="{C3380CC4-5D6E-409C-BE32-E72D297353CC}">
              <c16:uniqueId val="{00000000-CD9A-4C63-A963-CA6BEC73C93B}"/>
            </c:ext>
          </c:extLst>
        </c:ser>
        <c:dLbls>
          <c:showLegendKey val="0"/>
          <c:showVal val="0"/>
          <c:showCatName val="0"/>
          <c:showSerName val="0"/>
          <c:showPercent val="0"/>
          <c:showBubbleSize val="0"/>
        </c:dLbls>
        <c:gapWidth val="219"/>
        <c:overlap val="-27"/>
        <c:axId val="470148872"/>
        <c:axId val="47014965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'C4'!$D$12</c15:sqref>
                        </c15:formulaRef>
                      </c:ext>
                    </c:extLst>
                    <c:strCache>
                      <c:ptCount val="1"/>
                      <c:pt idx="0">
                        <c:v>Stat. Region Braunschweig</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'C4'!$H$9:$K$9</c15:sqref>
                        </c15:formulaRef>
                      </c:ext>
                    </c:extLst>
                    <c:strCache>
                      <c:ptCount val="4"/>
                      <c:pt idx="0">
                        <c:v>hoch</c:v>
                      </c:pt>
                      <c:pt idx="1">
                        <c:v>mittel</c:v>
                      </c:pt>
                      <c:pt idx="2">
                        <c:v>niedrig</c:v>
                      </c:pt>
                      <c:pt idx="3">
                        <c:v>unbekannt</c:v>
                      </c:pt>
                    </c:strCache>
                  </c:strRef>
                </c:cat>
                <c:val>
                  <c:numRef>
                    <c:extLst xmlns:c16r2="http://schemas.microsoft.com/office/drawing/2015/06/chart">
                      <c:ext uri="{02D57815-91ED-43cb-92C2-25804820EDAC}">
                        <c15:formulaRef>
                          <c15:sqref>'C4'!$H$12:$K$12</c15:sqref>
                        </c15:formulaRef>
                      </c:ext>
                    </c:extLst>
                    <c:numCache>
                      <c:formatCode>0.0</c:formatCode>
                      <c:ptCount val="4"/>
                      <c:pt idx="0">
                        <c:v>19.164577401946204</c:v>
                      </c:pt>
                      <c:pt idx="1">
                        <c:v>33.208685675434495</c:v>
                      </c:pt>
                      <c:pt idx="2">
                        <c:v>21.828921089533846</c:v>
                      </c:pt>
                      <c:pt idx="3">
                        <c:v>25.797815833085451</c:v>
                      </c:pt>
                    </c:numCache>
                  </c:numRef>
                </c:val>
                <c:extLst xmlns:c16r2="http://schemas.microsoft.com/office/drawing/2015/06/chart">
                  <c:ext xmlns:c16="http://schemas.microsoft.com/office/drawing/2014/chart" uri="{C3380CC4-5D6E-409C-BE32-E72D297353CC}">
                    <c16:uniqueId val="{00000001-CD9A-4C63-A963-CA6BEC73C93B}"/>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'C4'!$D$13</c15:sqref>
                        </c15:formulaRef>
                      </c:ext>
                    </c:extLst>
                    <c:strCache>
                      <c:ptCount val="1"/>
                      <c:pt idx="0">
                        <c:v>Stat. Region Hannover</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'C4'!$H$9:$K$9</c15:sqref>
                        </c15:formulaRef>
                      </c:ext>
                    </c:extLst>
                    <c:strCache>
                      <c:ptCount val="4"/>
                      <c:pt idx="0">
                        <c:v>hoch</c:v>
                      </c:pt>
                      <c:pt idx="1">
                        <c:v>mittel</c:v>
                      </c:pt>
                      <c:pt idx="2">
                        <c:v>niedrig</c:v>
                      </c:pt>
                      <c:pt idx="3">
                        <c:v>unbekannt</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'C4'!$H$13:$K$13</c15:sqref>
                        </c15:formulaRef>
                      </c:ext>
                    </c:extLst>
                    <c:numCache>
                      <c:formatCode>0.0</c:formatCode>
                      <c:ptCount val="4"/>
                      <c:pt idx="0">
                        <c:v>11.944395477095872</c:v>
                      </c:pt>
                      <c:pt idx="1">
                        <c:v>33.173839683698908</c:v>
                      </c:pt>
                      <c:pt idx="2">
                        <c:v>26.321488831247326</c:v>
                      </c:pt>
                      <c:pt idx="3">
                        <c:v>28.560276007957892</c:v>
                      </c:pt>
                    </c:numCache>
                  </c:numRef>
                </c:val>
                <c:extLst xmlns:c16r2="http://schemas.microsoft.com/office/drawing/2015/06/chart" xmlns:c15="http://schemas.microsoft.com/office/drawing/2012/chart">
                  <c:ext xmlns:c16="http://schemas.microsoft.com/office/drawing/2014/chart" uri="{C3380CC4-5D6E-409C-BE32-E72D297353CC}">
                    <c16:uniqueId val="{00000002-CD9A-4C63-A963-CA6BEC73C93B}"/>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'C4'!$D$14</c15:sqref>
                        </c15:formulaRef>
                      </c:ext>
                    </c:extLst>
                    <c:strCache>
                      <c:ptCount val="1"/>
                      <c:pt idx="0">
                        <c:v>Stat. Region Lüneburg</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'C4'!$H$9:$K$9</c15:sqref>
                        </c15:formulaRef>
                      </c:ext>
                    </c:extLst>
                    <c:strCache>
                      <c:ptCount val="4"/>
                      <c:pt idx="0">
                        <c:v>hoch</c:v>
                      </c:pt>
                      <c:pt idx="1">
                        <c:v>mittel</c:v>
                      </c:pt>
                      <c:pt idx="2">
                        <c:v>niedrig</c:v>
                      </c:pt>
                      <c:pt idx="3">
                        <c:v>unbekannt</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'C4'!$H$14:$K$14</c15:sqref>
                        </c15:formulaRef>
                      </c:ext>
                    </c:extLst>
                    <c:numCache>
                      <c:formatCode>0.0</c:formatCode>
                      <c:ptCount val="4"/>
                      <c:pt idx="0">
                        <c:v>8.9156807700020053</c:v>
                      </c:pt>
                      <c:pt idx="1">
                        <c:v>30.313815921395626</c:v>
                      </c:pt>
                      <c:pt idx="2">
                        <c:v>24.067575696811712</c:v>
                      </c:pt>
                      <c:pt idx="3">
                        <c:v>36.702927611790656</c:v>
                      </c:pt>
                    </c:numCache>
                  </c:numRef>
                </c:val>
                <c:extLst xmlns:c16r2="http://schemas.microsoft.com/office/drawing/2015/06/chart" xmlns:c15="http://schemas.microsoft.com/office/drawing/2012/chart">
                  <c:ext xmlns:c16="http://schemas.microsoft.com/office/drawing/2014/chart" uri="{C3380CC4-5D6E-409C-BE32-E72D297353CC}">
                    <c16:uniqueId val="{00000003-CD9A-4C63-A963-CA6BEC73C93B}"/>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'C4'!$D$15</c15:sqref>
                        </c15:formulaRef>
                      </c:ext>
                    </c:extLst>
                    <c:strCache>
                      <c:ptCount val="1"/>
                      <c:pt idx="0">
                        <c:v>Stat. Region Weser-Ems</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'C4'!$H$9:$K$9</c15:sqref>
                        </c15:formulaRef>
                      </c:ext>
                    </c:extLst>
                    <c:strCache>
                      <c:ptCount val="4"/>
                      <c:pt idx="0">
                        <c:v>hoch</c:v>
                      </c:pt>
                      <c:pt idx="1">
                        <c:v>mittel</c:v>
                      </c:pt>
                      <c:pt idx="2">
                        <c:v>niedrig</c:v>
                      </c:pt>
                      <c:pt idx="3">
                        <c:v>unbekannt</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'C4'!$H$15:$K$15</c15:sqref>
                        </c15:formulaRef>
                      </c:ext>
                    </c:extLst>
                    <c:numCache>
                      <c:formatCode>0.0</c:formatCode>
                      <c:ptCount val="4"/>
                      <c:pt idx="0">
                        <c:v>6.8118332043213412</c:v>
                      </c:pt>
                      <c:pt idx="1">
                        <c:v>26.708847978999088</c:v>
                      </c:pt>
                      <c:pt idx="2">
                        <c:v>24.091587296245191</c:v>
                      </c:pt>
                      <c:pt idx="3">
                        <c:v>42.387731520434379</c:v>
                      </c:pt>
                    </c:numCache>
                  </c:numRef>
                </c:val>
                <c:extLst xmlns:c16r2="http://schemas.microsoft.com/office/drawing/2015/06/chart" xmlns:c15="http://schemas.microsoft.com/office/drawing/2012/chart">
                  <c:ext xmlns:c16="http://schemas.microsoft.com/office/drawing/2014/chart" uri="{C3380CC4-5D6E-409C-BE32-E72D297353CC}">
                    <c16:uniqueId val="{00000004-CD9A-4C63-A963-CA6BEC73C93B}"/>
                  </c:ext>
                </c:extLst>
              </c15:ser>
            </c15:filteredBarSeries>
          </c:ext>
        </c:extLst>
      </c:barChart>
      <c:catAx>
        <c:axId val="47014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9656"/>
        <c:crosses val="autoZero"/>
        <c:auto val="1"/>
        <c:lblAlgn val="ctr"/>
        <c:lblOffset val="100"/>
        <c:noMultiLvlLbl val="0"/>
      </c:catAx>
      <c:valAx>
        <c:axId val="470149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4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NDSFrutiger 45 Light" panose="02000403040000020004" pitchFamily="2" charset="0"/>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Entwicklung der Arbeitslosenquoten nach Staatsangehörikeit und Geschlecht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lineChart>
        <c:grouping val="standard"/>
        <c:varyColors val="0"/>
        <c:ser>
          <c:idx val="1"/>
          <c:order val="1"/>
          <c:tx>
            <c:v>Männer (Insgesamt)</c:v>
          </c:tx>
          <c:spPr>
            <a:ln w="28575" cap="rnd">
              <a:solidFill>
                <a:schemeClr val="accent2"/>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'C6'!$D$10:$D$22</c:f>
              <c:strCache>
                <c:ptCount val="13"/>
                <c:pt idx="0">
                  <c:v>Juni 2007</c:v>
                </c:pt>
                <c:pt idx="1">
                  <c:v>Juni 2008</c:v>
                </c:pt>
                <c:pt idx="2">
                  <c:v>Juni 2009</c:v>
                </c:pt>
                <c:pt idx="3">
                  <c:v>Juni 2010</c:v>
                </c:pt>
                <c:pt idx="4">
                  <c:v>Juni 2011</c:v>
                </c:pt>
                <c:pt idx="5">
                  <c:v>Juni 2012</c:v>
                </c:pt>
                <c:pt idx="6">
                  <c:v>Juni 2013</c:v>
                </c:pt>
                <c:pt idx="7">
                  <c:v>Juni 2014</c:v>
                </c:pt>
                <c:pt idx="8">
                  <c:v>Juni 2015</c:v>
                </c:pt>
                <c:pt idx="9">
                  <c:v>Juni 2016</c:v>
                </c:pt>
                <c:pt idx="10">
                  <c:v>Juni 2017</c:v>
                </c:pt>
                <c:pt idx="11">
                  <c:v>Juni 2018</c:v>
                </c:pt>
                <c:pt idx="12">
                  <c:v>Juni 2019</c:v>
                </c:pt>
              </c:strCache>
            </c:strRef>
          </c:cat>
          <c:val>
            <c:numRef>
              <c:f>'C6'!$F$10:$F$22</c:f>
              <c:numCache>
                <c:formatCode>0.0</c:formatCode>
                <c:ptCount val="13"/>
                <c:pt idx="0">
                  <c:v>7.8</c:v>
                </c:pt>
                <c:pt idx="1">
                  <c:v>6.9</c:v>
                </c:pt>
                <c:pt idx="2">
                  <c:v>7.7</c:v>
                </c:pt>
                <c:pt idx="3">
                  <c:v>7.3</c:v>
                </c:pt>
                <c:pt idx="4">
                  <c:v>6.5</c:v>
                </c:pt>
                <c:pt idx="5">
                  <c:v>6.1</c:v>
                </c:pt>
                <c:pt idx="6">
                  <c:v>6.3</c:v>
                </c:pt>
                <c:pt idx="7">
                  <c:v>6.3</c:v>
                </c:pt>
                <c:pt idx="8">
                  <c:v>5.9</c:v>
                </c:pt>
                <c:pt idx="9">
                  <c:v>6</c:v>
                </c:pt>
                <c:pt idx="10">
                  <c:v>5.8</c:v>
                </c:pt>
                <c:pt idx="11">
                  <c:v>5.3</c:v>
                </c:pt>
                <c:pt idx="12">
                  <c:v>5.0999999999999996</c:v>
                </c:pt>
              </c:numCache>
            </c:numRef>
          </c:val>
          <c:smooth val="0"/>
          <c:extLst xmlns:c16r2="http://schemas.microsoft.com/office/drawing/2015/06/chart">
            <c:ext xmlns:c16="http://schemas.microsoft.com/office/drawing/2014/chart" uri="{C3380CC4-5D6E-409C-BE32-E72D297353CC}">
              <c16:uniqueId val="{00000000-BF30-4406-A483-76C510BA93ED}"/>
            </c:ext>
          </c:extLst>
        </c:ser>
        <c:ser>
          <c:idx val="2"/>
          <c:order val="2"/>
          <c:tx>
            <c:v>Frauen (Insgesamt)</c:v>
          </c:tx>
          <c:spPr>
            <a:ln w="28575" cap="rnd">
              <a:solidFill>
                <a:schemeClr val="accent3"/>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'C6'!$D$10:$D$22</c:f>
              <c:strCache>
                <c:ptCount val="13"/>
                <c:pt idx="0">
                  <c:v>Juni 2007</c:v>
                </c:pt>
                <c:pt idx="1">
                  <c:v>Juni 2008</c:v>
                </c:pt>
                <c:pt idx="2">
                  <c:v>Juni 2009</c:v>
                </c:pt>
                <c:pt idx="3">
                  <c:v>Juni 2010</c:v>
                </c:pt>
                <c:pt idx="4">
                  <c:v>Juni 2011</c:v>
                </c:pt>
                <c:pt idx="5">
                  <c:v>Juni 2012</c:v>
                </c:pt>
                <c:pt idx="6">
                  <c:v>Juni 2013</c:v>
                </c:pt>
                <c:pt idx="7">
                  <c:v>Juni 2014</c:v>
                </c:pt>
                <c:pt idx="8">
                  <c:v>Juni 2015</c:v>
                </c:pt>
                <c:pt idx="9">
                  <c:v>Juni 2016</c:v>
                </c:pt>
                <c:pt idx="10">
                  <c:v>Juni 2017</c:v>
                </c:pt>
                <c:pt idx="11">
                  <c:v>Juni 2018</c:v>
                </c:pt>
                <c:pt idx="12">
                  <c:v>Juni 2019</c:v>
                </c:pt>
              </c:strCache>
            </c:strRef>
          </c:cat>
          <c:val>
            <c:numRef>
              <c:f>'C6'!$G$10:$G$22</c:f>
              <c:numCache>
                <c:formatCode>0.0</c:formatCode>
                <c:ptCount val="13"/>
                <c:pt idx="0">
                  <c:v>9.1999999999999993</c:v>
                </c:pt>
                <c:pt idx="1">
                  <c:v>7.9</c:v>
                </c:pt>
                <c:pt idx="2">
                  <c:v>7.5</c:v>
                </c:pt>
                <c:pt idx="3">
                  <c:v>7.3</c:v>
                </c:pt>
                <c:pt idx="4">
                  <c:v>6.9</c:v>
                </c:pt>
                <c:pt idx="5">
                  <c:v>6.4</c:v>
                </c:pt>
                <c:pt idx="6">
                  <c:v>6.4</c:v>
                </c:pt>
                <c:pt idx="7">
                  <c:v>6.3</c:v>
                </c:pt>
                <c:pt idx="8">
                  <c:v>5.8</c:v>
                </c:pt>
                <c:pt idx="9">
                  <c:v>5.6</c:v>
                </c:pt>
                <c:pt idx="10">
                  <c:v>5.5</c:v>
                </c:pt>
                <c:pt idx="11">
                  <c:v>5</c:v>
                </c:pt>
                <c:pt idx="12">
                  <c:v>4.7</c:v>
                </c:pt>
              </c:numCache>
            </c:numRef>
          </c:val>
          <c:smooth val="0"/>
          <c:extLst xmlns:c16r2="http://schemas.microsoft.com/office/drawing/2015/06/chart">
            <c:ext xmlns:c16="http://schemas.microsoft.com/office/drawing/2014/chart" uri="{C3380CC4-5D6E-409C-BE32-E72D297353CC}">
              <c16:uniqueId val="{00000001-BF30-4406-A483-76C510BA93ED}"/>
            </c:ext>
          </c:extLst>
        </c:ser>
        <c:ser>
          <c:idx val="4"/>
          <c:order val="4"/>
          <c:tx>
            <c:v>Männer (ausländisch)</c:v>
          </c:tx>
          <c:spPr>
            <a:ln w="28575" cap="rnd">
              <a:solidFill>
                <a:schemeClr val="accent5"/>
              </a:solidFill>
              <a:round/>
            </a:ln>
            <a:effectLst/>
          </c:spPr>
          <c:marker>
            <c:symbol val="none"/>
          </c:marker>
          <c:dLbls>
            <c:dLbl>
              <c:idx val="9"/>
              <c:layout>
                <c:manualLayout>
                  <c:x val="-3.4197420081844752E-2"/>
                  <c:y val="-3.22717328564753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30-4406-A483-76C510BA93ED}"/>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'C6'!$D$10:$D$22</c:f>
              <c:strCache>
                <c:ptCount val="13"/>
                <c:pt idx="0">
                  <c:v>Juni 2007</c:v>
                </c:pt>
                <c:pt idx="1">
                  <c:v>Juni 2008</c:v>
                </c:pt>
                <c:pt idx="2">
                  <c:v>Juni 2009</c:v>
                </c:pt>
                <c:pt idx="3">
                  <c:v>Juni 2010</c:v>
                </c:pt>
                <c:pt idx="4">
                  <c:v>Juni 2011</c:v>
                </c:pt>
                <c:pt idx="5">
                  <c:v>Juni 2012</c:v>
                </c:pt>
                <c:pt idx="6">
                  <c:v>Juni 2013</c:v>
                </c:pt>
                <c:pt idx="7">
                  <c:v>Juni 2014</c:v>
                </c:pt>
                <c:pt idx="8">
                  <c:v>Juni 2015</c:v>
                </c:pt>
                <c:pt idx="9">
                  <c:v>Juni 2016</c:v>
                </c:pt>
                <c:pt idx="10">
                  <c:v>Juni 2017</c:v>
                </c:pt>
                <c:pt idx="11">
                  <c:v>Juni 2018</c:v>
                </c:pt>
                <c:pt idx="12">
                  <c:v>Juni 2019</c:v>
                </c:pt>
              </c:strCache>
            </c:strRef>
          </c:cat>
          <c:val>
            <c:numRef>
              <c:f>'C6'!$I$10:$I$22</c:f>
              <c:numCache>
                <c:formatCode>0.0</c:formatCode>
                <c:ptCount val="13"/>
                <c:pt idx="0">
                  <c:v>18.5</c:v>
                </c:pt>
                <c:pt idx="1">
                  <c:v>17.2</c:v>
                </c:pt>
                <c:pt idx="2">
                  <c:v>18</c:v>
                </c:pt>
                <c:pt idx="3">
                  <c:v>16.600000000000001</c:v>
                </c:pt>
                <c:pt idx="4">
                  <c:v>15.5</c:v>
                </c:pt>
                <c:pt idx="5">
                  <c:v>14.3</c:v>
                </c:pt>
                <c:pt idx="6">
                  <c:v>14.1</c:v>
                </c:pt>
                <c:pt idx="7">
                  <c:v>14.1</c:v>
                </c:pt>
                <c:pt idx="8">
                  <c:v>14.3</c:v>
                </c:pt>
                <c:pt idx="9">
                  <c:v>17.3</c:v>
                </c:pt>
                <c:pt idx="10">
                  <c:v>16.3</c:v>
                </c:pt>
                <c:pt idx="11">
                  <c:v>14.1</c:v>
                </c:pt>
                <c:pt idx="12">
                  <c:v>13.2</c:v>
                </c:pt>
              </c:numCache>
            </c:numRef>
          </c:val>
          <c:smooth val="0"/>
          <c:extLst xmlns:c16r2="http://schemas.microsoft.com/office/drawing/2015/06/chart">
            <c:ext xmlns:c16="http://schemas.microsoft.com/office/drawing/2014/chart" uri="{C3380CC4-5D6E-409C-BE32-E72D297353CC}">
              <c16:uniqueId val="{00000003-BF30-4406-A483-76C510BA93ED}"/>
            </c:ext>
          </c:extLst>
        </c:ser>
        <c:ser>
          <c:idx val="5"/>
          <c:order val="5"/>
          <c:tx>
            <c:v>Frauen (ausländisch)</c:v>
          </c:tx>
          <c:spPr>
            <a:ln w="28575" cap="rnd">
              <a:solidFill>
                <a:schemeClr val="accent6"/>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'C6'!$D$10:$D$22</c:f>
              <c:strCache>
                <c:ptCount val="13"/>
                <c:pt idx="0">
                  <c:v>Juni 2007</c:v>
                </c:pt>
                <c:pt idx="1">
                  <c:v>Juni 2008</c:v>
                </c:pt>
                <c:pt idx="2">
                  <c:v>Juni 2009</c:v>
                </c:pt>
                <c:pt idx="3">
                  <c:v>Juni 2010</c:v>
                </c:pt>
                <c:pt idx="4">
                  <c:v>Juni 2011</c:v>
                </c:pt>
                <c:pt idx="5">
                  <c:v>Juni 2012</c:v>
                </c:pt>
                <c:pt idx="6">
                  <c:v>Juni 2013</c:v>
                </c:pt>
                <c:pt idx="7">
                  <c:v>Juni 2014</c:v>
                </c:pt>
                <c:pt idx="8">
                  <c:v>Juni 2015</c:v>
                </c:pt>
                <c:pt idx="9">
                  <c:v>Juni 2016</c:v>
                </c:pt>
                <c:pt idx="10">
                  <c:v>Juni 2017</c:v>
                </c:pt>
                <c:pt idx="11">
                  <c:v>Juni 2018</c:v>
                </c:pt>
                <c:pt idx="12">
                  <c:v>Juni 2019</c:v>
                </c:pt>
              </c:strCache>
            </c:strRef>
          </c:cat>
          <c:val>
            <c:numRef>
              <c:f>'C6'!$J$10:$J$22</c:f>
              <c:numCache>
                <c:formatCode>0.0</c:formatCode>
                <c:ptCount val="13"/>
                <c:pt idx="0">
                  <c:v>24.1</c:v>
                </c:pt>
                <c:pt idx="1">
                  <c:v>23.3</c:v>
                </c:pt>
                <c:pt idx="2">
                  <c:v>21.3</c:v>
                </c:pt>
                <c:pt idx="3">
                  <c:v>20.3</c:v>
                </c:pt>
                <c:pt idx="4">
                  <c:v>19.5</c:v>
                </c:pt>
                <c:pt idx="5">
                  <c:v>18.3</c:v>
                </c:pt>
                <c:pt idx="6">
                  <c:v>18</c:v>
                </c:pt>
                <c:pt idx="7">
                  <c:v>18.5</c:v>
                </c:pt>
                <c:pt idx="8">
                  <c:v>19.100000000000001</c:v>
                </c:pt>
                <c:pt idx="9">
                  <c:v>19.3</c:v>
                </c:pt>
                <c:pt idx="10">
                  <c:v>19.8</c:v>
                </c:pt>
                <c:pt idx="11">
                  <c:v>17.899999999999999</c:v>
                </c:pt>
                <c:pt idx="12">
                  <c:v>17.2</c:v>
                </c:pt>
              </c:numCache>
            </c:numRef>
          </c:val>
          <c:smooth val="0"/>
          <c:extLst xmlns:c16r2="http://schemas.microsoft.com/office/drawing/2015/06/chart">
            <c:ext xmlns:c16="http://schemas.microsoft.com/office/drawing/2014/chart" uri="{C3380CC4-5D6E-409C-BE32-E72D297353CC}">
              <c16:uniqueId val="{00000004-BF30-4406-A483-76C510BA93ED}"/>
            </c:ext>
          </c:extLst>
        </c:ser>
        <c:dLbls>
          <c:showLegendKey val="0"/>
          <c:showVal val="0"/>
          <c:showCatName val="0"/>
          <c:showSerName val="0"/>
          <c:showPercent val="0"/>
          <c:showBubbleSize val="0"/>
        </c:dLbls>
        <c:smooth val="0"/>
        <c:axId val="470150048"/>
        <c:axId val="470150832"/>
        <c:extLst xmlns:c16r2="http://schemas.microsoft.com/office/drawing/2015/06/char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xmlns:c16r2="http://schemas.microsoft.com/office/drawing/2015/06/chart">
                      <c:ext uri="{02D57815-91ED-43cb-92C2-25804820EDAC}">
                        <c15:formulaRef>
                          <c15:sqref>'C6'!$D$10:$D$22</c15:sqref>
                        </c15:formulaRef>
                      </c:ext>
                    </c:extLst>
                    <c:strCache>
                      <c:ptCount val="13"/>
                      <c:pt idx="0">
                        <c:v>Juni 2007</c:v>
                      </c:pt>
                      <c:pt idx="1">
                        <c:v>Juni 2008</c:v>
                      </c:pt>
                      <c:pt idx="2">
                        <c:v>Juni 2009</c:v>
                      </c:pt>
                      <c:pt idx="3">
                        <c:v>Juni 2010</c:v>
                      </c:pt>
                      <c:pt idx="4">
                        <c:v>Juni 2011</c:v>
                      </c:pt>
                      <c:pt idx="5">
                        <c:v>Juni 2012</c:v>
                      </c:pt>
                      <c:pt idx="6">
                        <c:v>Juni 2013</c:v>
                      </c:pt>
                      <c:pt idx="7">
                        <c:v>Juni 2014</c:v>
                      </c:pt>
                      <c:pt idx="8">
                        <c:v>Juni 2015</c:v>
                      </c:pt>
                      <c:pt idx="9">
                        <c:v>Juni 2016</c:v>
                      </c:pt>
                      <c:pt idx="10">
                        <c:v>Juni 2017</c:v>
                      </c:pt>
                      <c:pt idx="11">
                        <c:v>Juni 2018</c:v>
                      </c:pt>
                      <c:pt idx="12">
                        <c:v>Juni 2019</c:v>
                      </c:pt>
                    </c:strCache>
                  </c:strRef>
                </c:cat>
                <c:val>
                  <c:numRef>
                    <c:extLst xmlns:c16r2="http://schemas.microsoft.com/office/drawing/2015/06/chart">
                      <c:ext uri="{02D57815-91ED-43cb-92C2-25804820EDAC}">
                        <c15:formulaRef>
                          <c15:sqref>'C6'!$E$10:$E$19</c15:sqref>
                        </c15:formulaRef>
                      </c:ext>
                    </c:extLst>
                    <c:numCache>
                      <c:formatCode>0.0</c:formatCode>
                      <c:ptCount val="10"/>
                      <c:pt idx="0">
                        <c:v>8.5</c:v>
                      </c:pt>
                      <c:pt idx="1">
                        <c:v>7.4</c:v>
                      </c:pt>
                      <c:pt idx="2">
                        <c:v>7.6</c:v>
                      </c:pt>
                      <c:pt idx="3">
                        <c:v>7.3</c:v>
                      </c:pt>
                      <c:pt idx="4">
                        <c:v>6.7</c:v>
                      </c:pt>
                      <c:pt idx="5">
                        <c:v>6.2</c:v>
                      </c:pt>
                      <c:pt idx="6">
                        <c:v>6.3</c:v>
                      </c:pt>
                      <c:pt idx="7">
                        <c:v>6.3</c:v>
                      </c:pt>
                      <c:pt idx="8">
                        <c:v>5.9</c:v>
                      </c:pt>
                      <c:pt idx="9">
                        <c:v>5.8</c:v>
                      </c:pt>
                    </c:numCache>
                  </c:numRef>
                </c:val>
                <c:smooth val="0"/>
                <c:extLst xmlns:c16r2="http://schemas.microsoft.com/office/drawing/2015/06/chart">
                  <c:ext xmlns:c16="http://schemas.microsoft.com/office/drawing/2014/chart" uri="{C3380CC4-5D6E-409C-BE32-E72D297353CC}">
                    <c16:uniqueId val="{00000005-BF30-4406-A483-76C510BA93ED}"/>
                  </c:ext>
                </c:extLst>
              </c15:ser>
            </c15:filteredLineSeries>
            <c15:filteredLineSeries>
              <c15:ser>
                <c:idx val="3"/>
                <c:order val="3"/>
                <c:spPr>
                  <a:ln w="28575" cap="rnd">
                    <a:solidFill>
                      <a:schemeClr val="accent4"/>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'C6'!$D$10:$D$22</c15:sqref>
                        </c15:formulaRef>
                      </c:ext>
                    </c:extLst>
                    <c:strCache>
                      <c:ptCount val="13"/>
                      <c:pt idx="0">
                        <c:v>Juni 2007</c:v>
                      </c:pt>
                      <c:pt idx="1">
                        <c:v>Juni 2008</c:v>
                      </c:pt>
                      <c:pt idx="2">
                        <c:v>Juni 2009</c:v>
                      </c:pt>
                      <c:pt idx="3">
                        <c:v>Juni 2010</c:v>
                      </c:pt>
                      <c:pt idx="4">
                        <c:v>Juni 2011</c:v>
                      </c:pt>
                      <c:pt idx="5">
                        <c:v>Juni 2012</c:v>
                      </c:pt>
                      <c:pt idx="6">
                        <c:v>Juni 2013</c:v>
                      </c:pt>
                      <c:pt idx="7">
                        <c:v>Juni 2014</c:v>
                      </c:pt>
                      <c:pt idx="8">
                        <c:v>Juni 2015</c:v>
                      </c:pt>
                      <c:pt idx="9">
                        <c:v>Juni 2016</c:v>
                      </c:pt>
                      <c:pt idx="10">
                        <c:v>Juni 2017</c:v>
                      </c:pt>
                      <c:pt idx="11">
                        <c:v>Juni 2018</c:v>
                      </c:pt>
                      <c:pt idx="12">
                        <c:v>Juni 2019</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'C6'!$H$10:$H$19</c15:sqref>
                        </c15:formulaRef>
                      </c:ext>
                    </c:extLst>
                    <c:numCache>
                      <c:formatCode>0.0</c:formatCode>
                      <c:ptCount val="10"/>
                      <c:pt idx="0">
                        <c:v>20.8</c:v>
                      </c:pt>
                      <c:pt idx="1">
                        <c:v>19.7</c:v>
                      </c:pt>
                      <c:pt idx="2">
                        <c:v>19.399999999999999</c:v>
                      </c:pt>
                      <c:pt idx="3">
                        <c:v>18.2</c:v>
                      </c:pt>
                      <c:pt idx="4">
                        <c:v>17.2</c:v>
                      </c:pt>
                      <c:pt idx="5">
                        <c:v>16</c:v>
                      </c:pt>
                      <c:pt idx="6">
                        <c:v>15.7</c:v>
                      </c:pt>
                      <c:pt idx="7">
                        <c:v>16</c:v>
                      </c:pt>
                      <c:pt idx="8">
                        <c:v>16.3</c:v>
                      </c:pt>
                      <c:pt idx="9">
                        <c:v>18.100000000000001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F30-4406-A483-76C510BA93ED}"/>
                  </c:ext>
                </c:extLst>
              </c15:ser>
            </c15:filteredLineSeries>
          </c:ext>
        </c:extLst>
      </c:lineChart>
      <c:catAx>
        <c:axId val="47015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0832"/>
        <c:crosses val="autoZero"/>
        <c:auto val="1"/>
        <c:lblAlgn val="ctr"/>
        <c:lblOffset val="100"/>
        <c:noMultiLvlLbl val="0"/>
      </c:catAx>
      <c:valAx>
        <c:axId val="470150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0048"/>
        <c:crosses val="autoZero"/>
        <c:crossBetween val="between"/>
      </c:valAx>
      <c:spPr>
        <a:noFill/>
        <a:ln>
          <a:noFill/>
        </a:ln>
        <a:effectLst/>
      </c:spPr>
    </c:plotArea>
    <c:legend>
      <c:legendPos val="b"/>
      <c:layout>
        <c:manualLayout>
          <c:xMode val="edge"/>
          <c:yMode val="edge"/>
          <c:x val="9.0134848627640915E-2"/>
          <c:y val="0.87940104647868655"/>
          <c:w val="0.83161989987773377"/>
          <c:h val="9.986205335043810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Arbeitslose im Juni 2018 nach Zuwanderungsgeschichte, Rechtskreis und Geschlecht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5.2519111233772953E-2"/>
          <c:y val="0.21287306523960539"/>
          <c:w val="0.83518635500379634"/>
          <c:h val="0.60610473345157445"/>
        </c:manualLayout>
      </c:layout>
      <c:barChart>
        <c:barDir val="col"/>
        <c:grouping val="stacked"/>
        <c:varyColors val="0"/>
        <c:ser>
          <c:idx val="0"/>
          <c:order val="0"/>
          <c:tx>
            <c:strRef>
              <c:f>'C7'!$G$42</c:f>
              <c:strCache>
                <c:ptCount val="1"/>
                <c:pt idx="0">
                  <c:v>ohne Migrationshintergrund</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'C7'!$F$43:$F$47</c:f>
              <c:strCache>
                <c:ptCount val="5"/>
                <c:pt idx="0">
                  <c:v>Insgesamt</c:v>
                </c:pt>
                <c:pt idx="1">
                  <c:v>Männer
 (SGBII und SGBIII)</c:v>
                </c:pt>
                <c:pt idx="2">
                  <c:v>Frauen  
(SGBII und SGBIII)</c:v>
                </c:pt>
                <c:pt idx="3">
                  <c:v>Insgesamt
SGBII</c:v>
                </c:pt>
                <c:pt idx="4">
                  <c:v>Insgesamt
SGBIII</c:v>
                </c:pt>
              </c:strCache>
            </c:strRef>
          </c:cat>
          <c:val>
            <c:numRef>
              <c:f>'C7'!$G$43:$G$47</c:f>
              <c:numCache>
                <c:formatCode>0.0</c:formatCode>
                <c:ptCount val="5"/>
                <c:pt idx="0">
                  <c:v>56.384329425221615</c:v>
                </c:pt>
                <c:pt idx="1">
                  <c:v>56.39490313892054</c:v>
                </c:pt>
                <c:pt idx="2">
                  <c:v>56.372017007367305</c:v>
                </c:pt>
                <c:pt idx="3">
                  <c:v>50.025712142032184</c:v>
                </c:pt>
                <c:pt idx="4">
                  <c:v>69.79850255206388</c:v>
                </c:pt>
              </c:numCache>
            </c:numRef>
          </c:val>
          <c:extLst xmlns:c16r2="http://schemas.microsoft.com/office/drawing/2015/06/chart">
            <c:ext xmlns:c16="http://schemas.microsoft.com/office/drawing/2014/chart" uri="{C3380CC4-5D6E-409C-BE32-E72D297353CC}">
              <c16:uniqueId val="{00000000-83FC-4D18-AA8C-5B35B2F0C001}"/>
            </c:ext>
          </c:extLst>
        </c:ser>
        <c:ser>
          <c:idx val="1"/>
          <c:order val="1"/>
          <c:tx>
            <c:strRef>
              <c:f>'C7'!$H$42</c:f>
              <c:strCache>
                <c:ptCount val="1"/>
                <c:pt idx="0">
                  <c:v>mit Migrationshintergrund</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'C7'!$F$43:$F$47</c:f>
              <c:strCache>
                <c:ptCount val="5"/>
                <c:pt idx="0">
                  <c:v>Insgesamt</c:v>
                </c:pt>
                <c:pt idx="1">
                  <c:v>Männer
 (SGBII und SGBIII)</c:v>
                </c:pt>
                <c:pt idx="2">
                  <c:v>Frauen  
(SGBII und SGBIII)</c:v>
                </c:pt>
                <c:pt idx="3">
                  <c:v>Insgesamt
SGBII</c:v>
                </c:pt>
                <c:pt idx="4">
                  <c:v>Insgesamt
SGBIII</c:v>
                </c:pt>
              </c:strCache>
            </c:strRef>
          </c:cat>
          <c:val>
            <c:numRef>
              <c:f>'C7'!$H$43:$H$47</c:f>
              <c:numCache>
                <c:formatCode>0.0</c:formatCode>
                <c:ptCount val="5"/>
                <c:pt idx="0">
                  <c:v>43.615670574778385</c:v>
                </c:pt>
                <c:pt idx="1">
                  <c:v>43.60509686107946</c:v>
                </c:pt>
                <c:pt idx="2">
                  <c:v>43.627982992632695</c:v>
                </c:pt>
                <c:pt idx="3">
                  <c:v>49.974287857967816</c:v>
                </c:pt>
                <c:pt idx="4">
                  <c:v>30.20149744793612</c:v>
                </c:pt>
              </c:numCache>
            </c:numRef>
          </c:val>
          <c:extLst xmlns:c16r2="http://schemas.microsoft.com/office/drawing/2015/06/chart">
            <c:ext xmlns:c16="http://schemas.microsoft.com/office/drawing/2014/chart" uri="{C3380CC4-5D6E-409C-BE32-E72D297353CC}">
              <c16:uniqueId val="{00000001-83FC-4D18-AA8C-5B35B2F0C001}"/>
            </c:ext>
          </c:extLst>
        </c:ser>
        <c:dLbls>
          <c:showLegendKey val="0"/>
          <c:showVal val="0"/>
          <c:showCatName val="0"/>
          <c:showSerName val="0"/>
          <c:showPercent val="0"/>
          <c:showBubbleSize val="0"/>
        </c:dLbls>
        <c:gapWidth val="150"/>
        <c:overlap val="100"/>
        <c:axId val="470151224"/>
        <c:axId val="470154752"/>
      </c:barChart>
      <c:catAx>
        <c:axId val="470151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4752"/>
        <c:crosses val="autoZero"/>
        <c:auto val="1"/>
        <c:lblAlgn val="ctr"/>
        <c:lblOffset val="100"/>
        <c:noMultiLvlLbl val="0"/>
      </c:catAx>
      <c:valAx>
        <c:axId val="470154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1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Anerkennungsverfahren nach dem Berufsqualifikationsfeststellungsgesetz (BQFG) und dem Niedersächsischen Berufsqualifikationsfeststellungsgesetz (NBQFG) 2018 nach Entscheidung vor Rechtsbehelf und Geschlecht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8.4883222102970279E-2"/>
          <c:y val="0.22813544901151861"/>
          <c:w val="0.86023082923859973"/>
          <c:h val="0.54986673412001763"/>
        </c:manualLayout>
      </c:layout>
      <c:barChart>
        <c:barDir val="col"/>
        <c:grouping val="clustered"/>
        <c:varyColors val="0"/>
        <c:ser>
          <c:idx val="0"/>
          <c:order val="0"/>
          <c:tx>
            <c:strRef>
              <c:f>'C8'!$G$7:$G$16</c:f>
              <c:strCache>
                <c:ptCount val="10"/>
                <c:pt idx="0">
                  <c:v>Entscheidung vor Rechtsbehelf</c:v>
                </c:pt>
                <c:pt idx="1">
                  <c:v>positiv volle Gleichwertigkeit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'C8'!$D$19:$D$21</c:f>
              <c:strCache>
                <c:ptCount val="3"/>
                <c:pt idx="0">
                  <c:v>Männer</c:v>
                </c:pt>
                <c:pt idx="1">
                  <c:v>Frauen</c:v>
                </c:pt>
                <c:pt idx="2">
                  <c:v>Insgesamt</c:v>
                </c:pt>
              </c:strCache>
            </c:strRef>
          </c:cat>
          <c:val>
            <c:numRef>
              <c:f>'C8'!$G$19:$G$21</c:f>
              <c:numCache>
                <c:formatCode>#\ ##0</c:formatCode>
                <c:ptCount val="3"/>
                <c:pt idx="0">
                  <c:v>888</c:v>
                </c:pt>
                <c:pt idx="1">
                  <c:v>975</c:v>
                </c:pt>
                <c:pt idx="2">
                  <c:v>1863</c:v>
                </c:pt>
              </c:numCache>
            </c:numRef>
          </c:val>
          <c:extLst xmlns:c16r2="http://schemas.microsoft.com/office/drawing/2015/06/chart">
            <c:ext xmlns:c16="http://schemas.microsoft.com/office/drawing/2014/chart" uri="{C3380CC4-5D6E-409C-BE32-E72D297353CC}">
              <c16:uniqueId val="{00000000-B0AE-4AD6-AC17-5394598CD34A}"/>
            </c:ext>
          </c:extLst>
        </c:ser>
        <c:ser>
          <c:idx val="1"/>
          <c:order val="1"/>
          <c:tx>
            <c:strRef>
              <c:f>'C8'!$F$8:$F$16</c:f>
              <c:strCache>
                <c:ptCount val="9"/>
                <c:pt idx="0">
                  <c:v>abgeschlossene Verfahren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'C8'!$D$19:$D$21</c:f>
              <c:strCache>
                <c:ptCount val="3"/>
                <c:pt idx="0">
                  <c:v>Männer</c:v>
                </c:pt>
                <c:pt idx="1">
                  <c:v>Frauen</c:v>
                </c:pt>
                <c:pt idx="2">
                  <c:v>Insgesamt</c:v>
                </c:pt>
              </c:strCache>
            </c:strRef>
          </c:cat>
          <c:val>
            <c:numRef>
              <c:f>'C8'!$F$19:$F$21</c:f>
              <c:numCache>
                <c:formatCode>#\ ##0</c:formatCode>
                <c:ptCount val="3"/>
                <c:pt idx="0">
                  <c:v>1707</c:v>
                </c:pt>
                <c:pt idx="1">
                  <c:v>1845</c:v>
                </c:pt>
                <c:pt idx="2">
                  <c:v>3552</c:v>
                </c:pt>
              </c:numCache>
            </c:numRef>
          </c:val>
          <c:extLst xmlns:c16r2="http://schemas.microsoft.com/office/drawing/2015/06/chart">
            <c:ext xmlns:c16="http://schemas.microsoft.com/office/drawing/2014/chart" uri="{C3380CC4-5D6E-409C-BE32-E72D297353CC}">
              <c16:uniqueId val="{00000001-B0AE-4AD6-AC17-5394598CD34A}"/>
            </c:ext>
          </c:extLst>
        </c:ser>
        <c:dLbls>
          <c:showLegendKey val="0"/>
          <c:showVal val="0"/>
          <c:showCatName val="0"/>
          <c:showSerName val="0"/>
          <c:showPercent val="0"/>
          <c:showBubbleSize val="0"/>
        </c:dLbls>
        <c:gapWidth val="219"/>
        <c:overlap val="-27"/>
        <c:axId val="470154360"/>
        <c:axId val="470153576"/>
      </c:barChart>
      <c:catAx>
        <c:axId val="47015436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3576"/>
        <c:crosses val="autoZero"/>
        <c:auto val="1"/>
        <c:lblAlgn val="ctr"/>
        <c:lblOffset val="100"/>
        <c:noMultiLvlLbl val="0"/>
      </c:catAx>
      <c:valAx>
        <c:axId val="470153576"/>
        <c:scaling>
          <c:orientation val="minMax"/>
        </c:scaling>
        <c:delete val="0"/>
        <c:axPos val="r"/>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4360"/>
        <c:crosses val="autoZero"/>
        <c:crossBetween val="between"/>
      </c:valAx>
      <c:spPr>
        <a:noFill/>
        <a:ln>
          <a:noFill/>
        </a:ln>
        <a:effectLst/>
      </c:spPr>
    </c:plotArea>
    <c:legend>
      <c:legendPos val="r"/>
      <c:layout>
        <c:manualLayout>
          <c:xMode val="edge"/>
          <c:yMode val="edge"/>
          <c:x val="0.23653951490261205"/>
          <c:y val="0.86789287564701678"/>
          <c:w val="0.52484026845599074"/>
          <c:h val="0.103813006663653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Armutsgefährdungsquoten 2005-2018 in Niedersachsen nach Zuwanderungsgeschichte und Nationalität in Prozent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lineChart>
        <c:grouping val="standard"/>
        <c:varyColors val="0"/>
        <c:ser>
          <c:idx val="0"/>
          <c:order val="0"/>
          <c:tx>
            <c:strRef>
              <c:f>'D1'!$D$12</c:f>
              <c:strCache>
                <c:ptCount val="1"/>
                <c:pt idx="0">
                  <c:v>deutsche Staatsangehörigkeit</c:v>
                </c:pt>
              </c:strCache>
            </c:strRef>
          </c:tx>
          <c:spPr>
            <a:ln w="28575" cap="rnd">
              <a:solidFill>
                <a:schemeClr val="accent1"/>
              </a:solidFill>
              <a:round/>
            </a:ln>
            <a:effectLst/>
          </c:spPr>
          <c:marker>
            <c:symbol val="none"/>
          </c:marker>
          <c:cat>
            <c:numRef>
              <c:f>'D1'!$F$9:$P$9</c:f>
              <c:numCache>
                <c:formatCode>General</c:formatCode>
                <c:ptCount val="11"/>
                <c:pt idx="0">
                  <c:v>2005</c:v>
                </c:pt>
                <c:pt idx="1">
                  <c:v>2007</c:v>
                </c:pt>
                <c:pt idx="2">
                  <c:v>2009</c:v>
                </c:pt>
                <c:pt idx="3">
                  <c:v>2010</c:v>
                </c:pt>
                <c:pt idx="4">
                  <c:v>2012</c:v>
                </c:pt>
                <c:pt idx="5">
                  <c:v>2013</c:v>
                </c:pt>
                <c:pt idx="6">
                  <c:v>2014</c:v>
                </c:pt>
                <c:pt idx="7">
                  <c:v>2015</c:v>
                </c:pt>
                <c:pt idx="8">
                  <c:v>2016</c:v>
                </c:pt>
                <c:pt idx="9">
                  <c:v>2017</c:v>
                </c:pt>
                <c:pt idx="10">
                  <c:v>2018</c:v>
                </c:pt>
              </c:numCache>
            </c:numRef>
          </c:cat>
          <c:val>
            <c:numRef>
              <c:f>'D1'!$F$12:$P$12</c:f>
              <c:numCache>
                <c:formatCode>0.0</c:formatCode>
                <c:ptCount val="11"/>
                <c:pt idx="0">
                  <c:v>13.1</c:v>
                </c:pt>
                <c:pt idx="1">
                  <c:v>12.8</c:v>
                </c:pt>
                <c:pt idx="2">
                  <c:v>13</c:v>
                </c:pt>
                <c:pt idx="3">
                  <c:v>12.9</c:v>
                </c:pt>
                <c:pt idx="4">
                  <c:v>13.9</c:v>
                </c:pt>
                <c:pt idx="5">
                  <c:v>14.5</c:v>
                </c:pt>
                <c:pt idx="6">
                  <c:v>13.8</c:v>
                </c:pt>
                <c:pt idx="7">
                  <c:v>14</c:v>
                </c:pt>
                <c:pt idx="8">
                  <c:v>13.5</c:v>
                </c:pt>
                <c:pt idx="9">
                  <c:v>13.3</c:v>
                </c:pt>
                <c:pt idx="10">
                  <c:v>12.5</c:v>
                </c:pt>
              </c:numCache>
            </c:numRef>
          </c:val>
          <c:smooth val="0"/>
          <c:extLst xmlns:c16r2="http://schemas.microsoft.com/office/drawing/2015/06/chart">
            <c:ext xmlns:c16="http://schemas.microsoft.com/office/drawing/2014/chart" uri="{C3380CC4-5D6E-409C-BE32-E72D297353CC}">
              <c16:uniqueId val="{00000000-F117-4339-8433-76EBB86282B2}"/>
            </c:ext>
          </c:extLst>
        </c:ser>
        <c:ser>
          <c:idx val="1"/>
          <c:order val="1"/>
          <c:tx>
            <c:strRef>
              <c:f>'D1'!$D$13</c:f>
              <c:strCache>
                <c:ptCount val="1"/>
                <c:pt idx="0">
                  <c:v>nichtdeutsche Staatsangehörigkeit  </c:v>
                </c:pt>
              </c:strCache>
            </c:strRef>
          </c:tx>
          <c:spPr>
            <a:ln w="28575" cap="rnd">
              <a:solidFill>
                <a:schemeClr val="accent2"/>
              </a:solidFill>
              <a:round/>
            </a:ln>
            <a:effectLst/>
          </c:spPr>
          <c:marker>
            <c:symbol val="none"/>
          </c:marker>
          <c:val>
            <c:numRef>
              <c:f>'D1'!$F$13:$P$13</c:f>
              <c:numCache>
                <c:formatCode>0.0</c:formatCode>
                <c:ptCount val="11"/>
                <c:pt idx="0">
                  <c:v>43</c:v>
                </c:pt>
                <c:pt idx="1">
                  <c:v>40.299999999999997</c:v>
                </c:pt>
                <c:pt idx="2">
                  <c:v>37.9</c:v>
                </c:pt>
                <c:pt idx="3">
                  <c:v>36.700000000000003</c:v>
                </c:pt>
                <c:pt idx="4">
                  <c:v>36.5</c:v>
                </c:pt>
                <c:pt idx="5">
                  <c:v>36</c:v>
                </c:pt>
                <c:pt idx="6">
                  <c:v>36.6</c:v>
                </c:pt>
                <c:pt idx="7">
                  <c:v>40.5</c:v>
                </c:pt>
                <c:pt idx="8">
                  <c:v>43</c:v>
                </c:pt>
                <c:pt idx="9">
                  <c:v>41</c:v>
                </c:pt>
                <c:pt idx="10">
                  <c:v>38.5</c:v>
                </c:pt>
              </c:numCache>
            </c:numRef>
          </c:val>
          <c:smooth val="0"/>
          <c:extLst xmlns:c16r2="http://schemas.microsoft.com/office/drawing/2015/06/chart">
            <c:ext xmlns:c16="http://schemas.microsoft.com/office/drawing/2014/chart" uri="{C3380CC4-5D6E-409C-BE32-E72D297353CC}">
              <c16:uniqueId val="{00000001-F117-4339-8433-76EBB86282B2}"/>
            </c:ext>
          </c:extLst>
        </c:ser>
        <c:ser>
          <c:idx val="2"/>
          <c:order val="2"/>
          <c:tx>
            <c:strRef>
              <c:f>'D1'!$D$14</c:f>
              <c:strCache>
                <c:ptCount val="1"/>
                <c:pt idx="0">
                  <c:v>mit Migrationshintergrund</c:v>
                </c:pt>
              </c:strCache>
            </c:strRef>
          </c:tx>
          <c:spPr>
            <a:ln w="28575" cap="rnd">
              <a:solidFill>
                <a:schemeClr val="accent3"/>
              </a:solidFill>
              <a:round/>
            </a:ln>
            <a:effectLst/>
          </c:spPr>
          <c:marker>
            <c:symbol val="none"/>
          </c:marker>
          <c:val>
            <c:numRef>
              <c:f>'D1'!$F$14:$P$14</c:f>
              <c:numCache>
                <c:formatCode>0.0</c:formatCode>
                <c:ptCount val="11"/>
                <c:pt idx="0">
                  <c:v>33.200000000000003</c:v>
                </c:pt>
                <c:pt idx="1">
                  <c:v>32.200000000000003</c:v>
                </c:pt>
                <c:pt idx="2">
                  <c:v>29.7</c:v>
                </c:pt>
                <c:pt idx="3">
                  <c:v>29.1</c:v>
                </c:pt>
                <c:pt idx="4">
                  <c:v>28.7</c:v>
                </c:pt>
                <c:pt idx="5">
                  <c:v>28.5</c:v>
                </c:pt>
                <c:pt idx="6">
                  <c:v>27.7</c:v>
                </c:pt>
                <c:pt idx="7">
                  <c:v>30.2</c:v>
                </c:pt>
                <c:pt idx="8">
                  <c:v>30.9</c:v>
                </c:pt>
                <c:pt idx="9">
                  <c:v>30.1</c:v>
                </c:pt>
                <c:pt idx="10">
                  <c:v>28.2</c:v>
                </c:pt>
              </c:numCache>
            </c:numRef>
          </c:val>
          <c:smooth val="0"/>
          <c:extLst xmlns:c16r2="http://schemas.microsoft.com/office/drawing/2015/06/chart">
            <c:ext xmlns:c16="http://schemas.microsoft.com/office/drawing/2014/chart" uri="{C3380CC4-5D6E-409C-BE32-E72D297353CC}">
              <c16:uniqueId val="{00000002-F117-4339-8433-76EBB86282B2}"/>
            </c:ext>
          </c:extLst>
        </c:ser>
        <c:ser>
          <c:idx val="3"/>
          <c:order val="3"/>
          <c:tx>
            <c:strRef>
              <c:f>'D1'!$D$15</c:f>
              <c:strCache>
                <c:ptCount val="1"/>
                <c:pt idx="0">
                  <c:v>ohne Migrationshintergrund</c:v>
                </c:pt>
              </c:strCache>
            </c:strRef>
          </c:tx>
          <c:spPr>
            <a:ln w="28575" cap="rnd">
              <a:solidFill>
                <a:schemeClr val="accent4"/>
              </a:solidFill>
              <a:round/>
            </a:ln>
            <a:effectLst/>
          </c:spPr>
          <c:marker>
            <c:symbol val="none"/>
          </c:marker>
          <c:val>
            <c:numRef>
              <c:f>'D1'!$F$15:$P$15</c:f>
              <c:numCache>
                <c:formatCode>0.0</c:formatCode>
                <c:ptCount val="11"/>
                <c:pt idx="0">
                  <c:v>11.7</c:v>
                </c:pt>
                <c:pt idx="1">
                  <c:v>11.3</c:v>
                </c:pt>
                <c:pt idx="2">
                  <c:v>11.5</c:v>
                </c:pt>
                <c:pt idx="3">
                  <c:v>11.5</c:v>
                </c:pt>
                <c:pt idx="4">
                  <c:v>12.4</c:v>
                </c:pt>
                <c:pt idx="5">
                  <c:v>13</c:v>
                </c:pt>
                <c:pt idx="6">
                  <c:v>12.6</c:v>
                </c:pt>
                <c:pt idx="7">
                  <c:v>12.7</c:v>
                </c:pt>
                <c:pt idx="8">
                  <c:v>12.2</c:v>
                </c:pt>
                <c:pt idx="9">
                  <c:v>11.9</c:v>
                </c:pt>
                <c:pt idx="10">
                  <c:v>11.2</c:v>
                </c:pt>
              </c:numCache>
            </c:numRef>
          </c:val>
          <c:smooth val="0"/>
          <c:extLst xmlns:c16r2="http://schemas.microsoft.com/office/drawing/2015/06/chart">
            <c:ext xmlns:c16="http://schemas.microsoft.com/office/drawing/2014/chart" uri="{C3380CC4-5D6E-409C-BE32-E72D297353CC}">
              <c16:uniqueId val="{00000003-F117-4339-8433-76EBB86282B2}"/>
            </c:ext>
          </c:extLst>
        </c:ser>
        <c:dLbls>
          <c:showLegendKey val="0"/>
          <c:showVal val="0"/>
          <c:showCatName val="0"/>
          <c:showSerName val="0"/>
          <c:showPercent val="0"/>
          <c:showBubbleSize val="0"/>
        </c:dLbls>
        <c:smooth val="0"/>
        <c:axId val="470156320"/>
        <c:axId val="470156712"/>
      </c:lineChart>
      <c:catAx>
        <c:axId val="47015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6712"/>
        <c:crosses val="autoZero"/>
        <c:auto val="1"/>
        <c:lblAlgn val="ctr"/>
        <c:lblOffset val="100"/>
        <c:noMultiLvlLbl val="0"/>
      </c:catAx>
      <c:valAx>
        <c:axId val="470156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015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 Empfängerinnen und Empfänger von Mindestsicherungsleistungen in Niedersachsen (je 1 000 der betreffenden Bevölkerungsgruppe)</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v>Insgesamt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'D2'!$D$12:$D$16</c15:sqref>
                  </c15:fullRef>
                </c:ext>
              </c:extLst>
              <c:f>'D2'!$D$16</c:f>
              <c:strCache>
                <c:ptCount val="1"/>
                <c:pt idx="0">
                  <c:v>Niedersachsen</c:v>
                </c:pt>
              </c:strCache>
            </c:strRef>
          </c:cat>
          <c:val>
            <c:numRef>
              <c:extLst>
                <c:ext xmlns:c15="http://schemas.microsoft.com/office/drawing/2012/chart" uri="{02D57815-91ED-43cb-92C2-25804820EDAC}">
                  <c15:fullRef>
                    <c15:sqref>'D2'!$H$12:$H$16</c15:sqref>
                  </c15:fullRef>
                </c:ext>
              </c:extLst>
              <c:f>'D2'!$H$16</c:f>
              <c:numCache>
                <c:formatCode>0</c:formatCode>
                <c:ptCount val="1"/>
                <c:pt idx="0">
                  <c:v>89</c:v>
                </c:pt>
              </c:numCache>
            </c:numRef>
          </c:val>
          <c:extLst xmlns:c16r2="http://schemas.microsoft.com/office/drawing/2015/06/chart">
            <c:ext xmlns:c16="http://schemas.microsoft.com/office/drawing/2014/chart" uri="{C3380CC4-5D6E-409C-BE32-E72D297353CC}">
              <c16:uniqueId val="{00000000-5166-4CA3-BDA5-B9076C0EEB12}"/>
            </c:ext>
          </c:extLst>
        </c:ser>
        <c:ser>
          <c:idx val="1"/>
          <c:order val="1"/>
          <c:tx>
            <c:strRef>
              <c:f>'D2'!$I$9</c:f>
              <c:strCache>
                <c:ptCount val="1"/>
                <c:pt idx="0">
                  <c:v>Deutsche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'D2'!$D$12:$D$16</c15:sqref>
                  </c15:fullRef>
                </c:ext>
              </c:extLst>
              <c:f>'D2'!$D$16</c:f>
              <c:strCache>
                <c:ptCount val="1"/>
                <c:pt idx="0">
                  <c:v>Niedersachsen</c:v>
                </c:pt>
              </c:strCache>
            </c:strRef>
          </c:cat>
          <c:val>
            <c:numRef>
              <c:extLst>
                <c:ext xmlns:c15="http://schemas.microsoft.com/office/drawing/2012/chart" uri="{02D57815-91ED-43cb-92C2-25804820EDAC}">
                  <c15:fullRef>
                    <c15:sqref>'D2'!$I$12:$I$16</c15:sqref>
                  </c15:fullRef>
                </c:ext>
              </c:extLst>
              <c:f>'D2'!$I$16</c:f>
              <c:numCache>
                <c:formatCode>0</c:formatCode>
                <c:ptCount val="1"/>
                <c:pt idx="0">
                  <c:v>63</c:v>
                </c:pt>
              </c:numCache>
            </c:numRef>
          </c:val>
          <c:extLst xmlns:c16r2="http://schemas.microsoft.com/office/drawing/2015/06/chart">
            <c:ext xmlns:c16="http://schemas.microsoft.com/office/drawing/2014/chart" uri="{C3380CC4-5D6E-409C-BE32-E72D297353CC}">
              <c16:uniqueId val="{00000001-5166-4CA3-BDA5-B9076C0EEB12}"/>
            </c:ext>
          </c:extLst>
        </c:ser>
        <c:ser>
          <c:idx val="2"/>
          <c:order val="2"/>
          <c:tx>
            <c:v>Ausländerinnen und Ausländer</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'D2'!$D$12:$D$16</c15:sqref>
                  </c15:fullRef>
                </c:ext>
              </c:extLst>
              <c:f>'D2'!$D$16</c:f>
              <c:strCache>
                <c:ptCount val="1"/>
                <c:pt idx="0">
                  <c:v>Niedersachsen</c:v>
                </c:pt>
              </c:strCache>
            </c:strRef>
          </c:cat>
          <c:val>
            <c:numRef>
              <c:extLst>
                <c:ext xmlns:c15="http://schemas.microsoft.com/office/drawing/2012/chart" uri="{02D57815-91ED-43cb-92C2-25804820EDAC}">
                  <c15:fullRef>
                    <c15:sqref>'D2'!$J$12:$J$16</c15:sqref>
                  </c15:fullRef>
                </c:ext>
              </c:extLst>
              <c:f>'D2'!$J$16</c:f>
              <c:numCache>
                <c:formatCode>0</c:formatCode>
                <c:ptCount val="1"/>
                <c:pt idx="0">
                  <c:v>335</c:v>
                </c:pt>
              </c:numCache>
            </c:numRef>
          </c:val>
          <c:extLst xmlns:c16r2="http://schemas.microsoft.com/office/drawing/2015/06/chart">
            <c:ext xmlns:c16="http://schemas.microsoft.com/office/drawing/2014/chart" uri="{C3380CC4-5D6E-409C-BE32-E72D297353CC}">
              <c16:uniqueId val="{00000002-5166-4CA3-BDA5-B9076C0EEB12}"/>
            </c:ext>
          </c:extLst>
        </c:ser>
        <c:dLbls>
          <c:showLegendKey val="0"/>
          <c:showVal val="0"/>
          <c:showCatName val="0"/>
          <c:showSerName val="0"/>
          <c:showPercent val="0"/>
          <c:showBubbleSize val="0"/>
        </c:dLbls>
        <c:gapWidth val="219"/>
        <c:overlap val="-27"/>
        <c:axId val="473078920"/>
        <c:axId val="473075784"/>
      </c:barChart>
      <c:catAx>
        <c:axId val="47307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5784"/>
        <c:crosses val="autoZero"/>
        <c:auto val="1"/>
        <c:lblAlgn val="ctr"/>
        <c:lblOffset val="100"/>
        <c:noMultiLvlLbl val="0"/>
      </c:catAx>
      <c:valAx>
        <c:axId val="473075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8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Empfängerinnen und Empfänger von Mindestsicherungsleistungen nach Nationalität, Altersgruppen in Niedersachsen</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4"/>
          <c:order val="4"/>
          <c:tx>
            <c:strRef>
              <c:f>'D3'!$D$16</c:f>
              <c:strCache>
                <c:ptCount val="1"/>
                <c:pt idx="0">
                  <c:v>Niedersachsen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'D3'!$E$8:$M$9</c:f>
              <c:multiLvlStrCache>
                <c:ptCount val="9"/>
                <c:lvl>
                  <c:pt idx="0">
                    <c:v>im Alter bis unter 18 Jahren</c:v>
                  </c:pt>
                  <c:pt idx="1">
                    <c:v>im Alter von 18 bis unter 65 Jahren</c:v>
                  </c:pt>
                  <c:pt idx="2">
                    <c:v>im Alter von 65 Jahren und älter</c:v>
                  </c:pt>
                  <c:pt idx="3">
                    <c:v>im Alter bis unter 18 Jahren</c:v>
                  </c:pt>
                  <c:pt idx="4">
                    <c:v>im Alter von 18 bis unter 65 Jahren</c:v>
                  </c:pt>
                  <c:pt idx="5">
                    <c:v>im Alter von 65 Jahren und älter</c:v>
                  </c:pt>
                  <c:pt idx="6">
                    <c:v>im Alter bis unter 18 Jahren</c:v>
                  </c:pt>
                  <c:pt idx="7">
                    <c:v>im Alter von 18 bis unter 65 Jahren</c:v>
                  </c:pt>
                  <c:pt idx="8">
                    <c:v>im Alter von 65 Jahren und älter</c:v>
                  </c:pt>
                </c:lvl>
                <c:lvl>
                  <c:pt idx="0">
                    <c:v>Insgesamt</c:v>
                  </c:pt>
                  <c:pt idx="3">
                    <c:v>Deutsche</c:v>
                  </c:pt>
                  <c:pt idx="6">
                    <c:v>Ausländerinnen und Ausländer</c:v>
                  </c:pt>
                </c:lvl>
              </c:multiLvlStrCache>
            </c:multiLvlStrRef>
          </c:cat>
          <c:val>
            <c:numRef>
              <c:f>'D3'!$E$16:$M$16</c:f>
              <c:numCache>
                <c:formatCode>0</c:formatCode>
                <c:ptCount val="9"/>
                <c:pt idx="0">
                  <c:v>147</c:v>
                </c:pt>
                <c:pt idx="1">
                  <c:v>93</c:v>
                </c:pt>
                <c:pt idx="2">
                  <c:v>33</c:v>
                </c:pt>
                <c:pt idx="3">
                  <c:v>97</c:v>
                </c:pt>
                <c:pt idx="4">
                  <c:v>69</c:v>
                </c:pt>
                <c:pt idx="5">
                  <c:v>27</c:v>
                </c:pt>
                <c:pt idx="6">
                  <c:v>571</c:v>
                </c:pt>
                <c:pt idx="7">
                  <c:v>286</c:v>
                </c:pt>
                <c:pt idx="8">
                  <c:v>220</c:v>
                </c:pt>
              </c:numCache>
            </c:numRef>
          </c:val>
          <c:extLst xmlns:c16r2="http://schemas.microsoft.com/office/drawing/2015/06/chart">
            <c:ext xmlns:c16="http://schemas.microsoft.com/office/drawing/2014/chart" uri="{C3380CC4-5D6E-409C-BE32-E72D297353CC}">
              <c16:uniqueId val="{00000000-B83A-4C8F-AFBF-371C90A2756A}"/>
            </c:ext>
          </c:extLst>
        </c:ser>
        <c:dLbls>
          <c:showLegendKey val="0"/>
          <c:showVal val="0"/>
          <c:showCatName val="0"/>
          <c:showSerName val="0"/>
          <c:showPercent val="0"/>
          <c:showBubbleSize val="0"/>
        </c:dLbls>
        <c:gapWidth val="219"/>
        <c:overlap val="-27"/>
        <c:axId val="473077744"/>
        <c:axId val="47307735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'D3'!$D$12</c15:sqref>
                        </c15:formulaRef>
                      </c:ext>
                    </c:extLst>
                    <c:strCache>
                      <c:ptCount val="1"/>
                      <c:pt idx="0">
                        <c:v>Stat. Region Braunschweig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c:ext uri="{02D57815-91ED-43cb-92C2-25804820EDAC}">
                        <c15:formulaRef>
                          <c15:sqref>'D3'!$E$8:$M$9</c15:sqref>
                        </c15:formulaRef>
                      </c:ext>
                    </c:extLst>
                    <c:multiLvlStrCache>
                      <c:ptCount val="9"/>
                      <c:lvl>
                        <c:pt idx="0">
                          <c:v>im Alter bis unter 18 Jahren</c:v>
                        </c:pt>
                        <c:pt idx="1">
                          <c:v>im Alter von 18 bis unter 65 Jahren</c:v>
                        </c:pt>
                        <c:pt idx="2">
                          <c:v>im Alter von 65 Jahren und älter</c:v>
                        </c:pt>
                        <c:pt idx="3">
                          <c:v>im Alter bis unter 18 Jahren</c:v>
                        </c:pt>
                        <c:pt idx="4">
                          <c:v>im Alter von 18 bis unter 65 Jahren</c:v>
                        </c:pt>
                        <c:pt idx="5">
                          <c:v>im Alter von 65 Jahren und älter</c:v>
                        </c:pt>
                        <c:pt idx="6">
                          <c:v>im Alter bis unter 18 Jahren</c:v>
                        </c:pt>
                        <c:pt idx="7">
                          <c:v>im Alter von 18 bis unter 65 Jahren</c:v>
                        </c:pt>
                        <c:pt idx="8">
                          <c:v>im Alter von 65 Jahren und älter</c:v>
                        </c:pt>
                      </c:lvl>
                      <c:lvl>
                        <c:pt idx="0">
                          <c:v>Insgesamt</c:v>
                        </c:pt>
                        <c:pt idx="3">
                          <c:v>Deutsche</c:v>
                        </c:pt>
                        <c:pt idx="6">
                          <c:v>Ausländerinnen und Ausländer</c:v>
                        </c:pt>
                      </c:lvl>
                    </c:multiLvlStrCache>
                  </c:multiLvlStrRef>
                </c:cat>
                <c:val>
                  <c:numRef>
                    <c:extLst xmlns:c16r2="http://schemas.microsoft.com/office/drawing/2015/06/chart">
                      <c:ext uri="{02D57815-91ED-43cb-92C2-25804820EDAC}">
                        <c15:formulaRef>
                          <c15:sqref>'D3'!$E$12:$M$12</c15:sqref>
                        </c15:formulaRef>
                      </c:ext>
                    </c:extLst>
                    <c:numCache>
                      <c:formatCode>0</c:formatCode>
                      <c:ptCount val="9"/>
                      <c:pt idx="0">
                        <c:v>148</c:v>
                      </c:pt>
                      <c:pt idx="1">
                        <c:v>95</c:v>
                      </c:pt>
                      <c:pt idx="2">
                        <c:v>31</c:v>
                      </c:pt>
                      <c:pt idx="3">
                        <c:v>99</c:v>
                      </c:pt>
                      <c:pt idx="4">
                        <c:v>73</c:v>
                      </c:pt>
                      <c:pt idx="5">
                        <c:v>26</c:v>
                      </c:pt>
                      <c:pt idx="6">
                        <c:v>585</c:v>
                      </c:pt>
                      <c:pt idx="7">
                        <c:v>275</c:v>
                      </c:pt>
                      <c:pt idx="8">
                        <c:v>176</c:v>
                      </c:pt>
                    </c:numCache>
                  </c:numRef>
                </c:val>
                <c:extLst xmlns:c16r2="http://schemas.microsoft.com/office/drawing/2015/06/chart">
                  <c:ext xmlns:c16="http://schemas.microsoft.com/office/drawing/2014/chart" uri="{C3380CC4-5D6E-409C-BE32-E72D297353CC}">
                    <c16:uniqueId val="{00000001-B83A-4C8F-AFBF-371C90A2756A}"/>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'D3'!$D$13</c15:sqref>
                        </c15:formulaRef>
                      </c:ext>
                    </c:extLst>
                    <c:strCache>
                      <c:ptCount val="1"/>
                      <c:pt idx="0">
                        <c:v>Stat. Region Hannover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'D3'!$E$8:$M$9</c15:sqref>
                        </c15:formulaRef>
                      </c:ext>
                    </c:extLst>
                    <c:multiLvlStrCache>
                      <c:ptCount val="9"/>
                      <c:lvl>
                        <c:pt idx="0">
                          <c:v>im Alter bis unter 18 Jahren</c:v>
                        </c:pt>
                        <c:pt idx="1">
                          <c:v>im Alter von 18 bis unter 65 Jahren</c:v>
                        </c:pt>
                        <c:pt idx="2">
                          <c:v>im Alter von 65 Jahren und älter</c:v>
                        </c:pt>
                        <c:pt idx="3">
                          <c:v>im Alter bis unter 18 Jahren</c:v>
                        </c:pt>
                        <c:pt idx="4">
                          <c:v>im Alter von 18 bis unter 65 Jahren</c:v>
                        </c:pt>
                        <c:pt idx="5">
                          <c:v>im Alter von 65 Jahren und älter</c:v>
                        </c:pt>
                        <c:pt idx="6">
                          <c:v>im Alter bis unter 18 Jahren</c:v>
                        </c:pt>
                        <c:pt idx="7">
                          <c:v>im Alter von 18 bis unter 65 Jahren</c:v>
                        </c:pt>
                        <c:pt idx="8">
                          <c:v>im Alter von 65 Jahren und älter</c:v>
                        </c:pt>
                      </c:lvl>
                      <c:lvl>
                        <c:pt idx="0">
                          <c:v>Insgesamt</c:v>
                        </c:pt>
                        <c:pt idx="3">
                          <c:v>Deutsche</c:v>
                        </c:pt>
                        <c:pt idx="6">
                          <c:v>Ausländerinnen und Ausländer</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'D3'!$E$13:$M$13</c15:sqref>
                        </c15:formulaRef>
                      </c:ext>
                    </c:extLst>
                    <c:numCache>
                      <c:formatCode>0</c:formatCode>
                      <c:ptCount val="9"/>
                      <c:pt idx="0">
                        <c:v>189</c:v>
                      </c:pt>
                      <c:pt idx="1">
                        <c:v>112</c:v>
                      </c:pt>
                      <c:pt idx="2">
                        <c:v>42</c:v>
                      </c:pt>
                      <c:pt idx="3">
                        <c:v>123</c:v>
                      </c:pt>
                      <c:pt idx="4">
                        <c:v>77</c:v>
                      </c:pt>
                      <c:pt idx="5">
                        <c:v>30</c:v>
                      </c:pt>
                      <c:pt idx="6">
                        <c:v>661</c:v>
                      </c:pt>
                      <c:pt idx="7">
                        <c:v>336</c:v>
                      </c:pt>
                      <c:pt idx="8">
                        <c:v>284</c:v>
                      </c:pt>
                    </c:numCache>
                  </c:numRef>
                </c:val>
                <c:extLst xmlns:c16r2="http://schemas.microsoft.com/office/drawing/2015/06/chart" xmlns:c15="http://schemas.microsoft.com/office/drawing/2012/chart">
                  <c:ext xmlns:c16="http://schemas.microsoft.com/office/drawing/2014/chart" uri="{C3380CC4-5D6E-409C-BE32-E72D297353CC}">
                    <c16:uniqueId val="{00000002-B83A-4C8F-AFBF-371C90A2756A}"/>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'D3'!$D$14</c15:sqref>
                        </c15:formulaRef>
                      </c:ext>
                    </c:extLst>
                    <c:strCache>
                      <c:ptCount val="1"/>
                      <c:pt idx="0">
                        <c:v>Stat. Region Lüneburg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'D3'!$E$8:$M$9</c15:sqref>
                        </c15:formulaRef>
                      </c:ext>
                    </c:extLst>
                    <c:multiLvlStrCache>
                      <c:ptCount val="9"/>
                      <c:lvl>
                        <c:pt idx="0">
                          <c:v>im Alter bis unter 18 Jahren</c:v>
                        </c:pt>
                        <c:pt idx="1">
                          <c:v>im Alter von 18 bis unter 65 Jahren</c:v>
                        </c:pt>
                        <c:pt idx="2">
                          <c:v>im Alter von 65 Jahren und älter</c:v>
                        </c:pt>
                        <c:pt idx="3">
                          <c:v>im Alter bis unter 18 Jahren</c:v>
                        </c:pt>
                        <c:pt idx="4">
                          <c:v>im Alter von 18 bis unter 65 Jahren</c:v>
                        </c:pt>
                        <c:pt idx="5">
                          <c:v>im Alter von 65 Jahren und älter</c:v>
                        </c:pt>
                        <c:pt idx="6">
                          <c:v>im Alter bis unter 18 Jahren</c:v>
                        </c:pt>
                        <c:pt idx="7">
                          <c:v>im Alter von 18 bis unter 65 Jahren</c:v>
                        </c:pt>
                        <c:pt idx="8">
                          <c:v>im Alter von 65 Jahren und älter</c:v>
                        </c:pt>
                      </c:lvl>
                      <c:lvl>
                        <c:pt idx="0">
                          <c:v>Insgesamt</c:v>
                        </c:pt>
                        <c:pt idx="3">
                          <c:v>Deutsche</c:v>
                        </c:pt>
                        <c:pt idx="6">
                          <c:v>Ausländerinnen und Ausländer</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'D3'!$E$14:$M$14</c15:sqref>
                        </c15:formulaRef>
                      </c:ext>
                    </c:extLst>
                    <c:numCache>
                      <c:formatCode>0</c:formatCode>
                      <c:ptCount val="9"/>
                      <c:pt idx="0">
                        <c:v>126</c:v>
                      </c:pt>
                      <c:pt idx="1">
                        <c:v>82</c:v>
                      </c:pt>
                      <c:pt idx="2">
                        <c:v>26</c:v>
                      </c:pt>
                      <c:pt idx="3">
                        <c:v>86</c:v>
                      </c:pt>
                      <c:pt idx="4">
                        <c:v>62</c:v>
                      </c:pt>
                      <c:pt idx="5">
                        <c:v>23</c:v>
                      </c:pt>
                      <c:pt idx="6">
                        <c:v>570</c:v>
                      </c:pt>
                      <c:pt idx="7">
                        <c:v>296</c:v>
                      </c:pt>
                      <c:pt idx="8">
                        <c:v>180</c:v>
                      </c:pt>
                    </c:numCache>
                  </c:numRef>
                </c:val>
                <c:extLst xmlns:c16r2="http://schemas.microsoft.com/office/drawing/2015/06/chart" xmlns:c15="http://schemas.microsoft.com/office/drawing/2012/chart">
                  <c:ext xmlns:c16="http://schemas.microsoft.com/office/drawing/2014/chart" uri="{C3380CC4-5D6E-409C-BE32-E72D297353CC}">
                    <c16:uniqueId val="{00000003-B83A-4C8F-AFBF-371C90A2756A}"/>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'D3'!$D$15</c15:sqref>
                        </c15:formulaRef>
                      </c:ext>
                    </c:extLst>
                    <c:strCache>
                      <c:ptCount val="1"/>
                      <c:pt idx="0">
                        <c:v>Stat. Region Weser-Ems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'D3'!$E$8:$M$9</c15:sqref>
                        </c15:formulaRef>
                      </c:ext>
                    </c:extLst>
                    <c:multiLvlStrCache>
                      <c:ptCount val="9"/>
                      <c:lvl>
                        <c:pt idx="0">
                          <c:v>im Alter bis unter 18 Jahren</c:v>
                        </c:pt>
                        <c:pt idx="1">
                          <c:v>im Alter von 18 bis unter 65 Jahren</c:v>
                        </c:pt>
                        <c:pt idx="2">
                          <c:v>im Alter von 65 Jahren und älter</c:v>
                        </c:pt>
                        <c:pt idx="3">
                          <c:v>im Alter bis unter 18 Jahren</c:v>
                        </c:pt>
                        <c:pt idx="4">
                          <c:v>im Alter von 18 bis unter 65 Jahren</c:v>
                        </c:pt>
                        <c:pt idx="5">
                          <c:v>im Alter von 65 Jahren und älter</c:v>
                        </c:pt>
                        <c:pt idx="6">
                          <c:v>im Alter bis unter 18 Jahren</c:v>
                        </c:pt>
                        <c:pt idx="7">
                          <c:v>im Alter von 18 bis unter 65 Jahren</c:v>
                        </c:pt>
                        <c:pt idx="8">
                          <c:v>im Alter von 65 Jahren und älter</c:v>
                        </c:pt>
                      </c:lvl>
                      <c:lvl>
                        <c:pt idx="0">
                          <c:v>Insgesamt</c:v>
                        </c:pt>
                        <c:pt idx="3">
                          <c:v>Deutsche</c:v>
                        </c:pt>
                        <c:pt idx="6">
                          <c:v>Ausländerinnen und Ausländer</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'D3'!$E$15:$M$15</c15:sqref>
                        </c15:formulaRef>
                      </c:ext>
                    </c:extLst>
                    <c:numCache>
                      <c:formatCode>0</c:formatCode>
                      <c:ptCount val="9"/>
                      <c:pt idx="0">
                        <c:v>128</c:v>
                      </c:pt>
                      <c:pt idx="1">
                        <c:v>83</c:v>
                      </c:pt>
                      <c:pt idx="2">
                        <c:v>32</c:v>
                      </c:pt>
                      <c:pt idx="3">
                        <c:v>84</c:v>
                      </c:pt>
                      <c:pt idx="4">
                        <c:v>64</c:v>
                      </c:pt>
                      <c:pt idx="5">
                        <c:v>27</c:v>
                      </c:pt>
                      <c:pt idx="6">
                        <c:v>484</c:v>
                      </c:pt>
                      <c:pt idx="7">
                        <c:v>238</c:v>
                      </c:pt>
                      <c:pt idx="8">
                        <c:v>184</c:v>
                      </c:pt>
                    </c:numCache>
                  </c:numRef>
                </c:val>
                <c:extLst xmlns:c16r2="http://schemas.microsoft.com/office/drawing/2015/06/chart" xmlns:c15="http://schemas.microsoft.com/office/drawing/2012/chart">
                  <c:ext xmlns:c16="http://schemas.microsoft.com/office/drawing/2014/chart" uri="{C3380CC4-5D6E-409C-BE32-E72D297353CC}">
                    <c16:uniqueId val="{00000004-B83A-4C8F-AFBF-371C90A2756A}"/>
                  </c:ext>
                </c:extLst>
              </c15:ser>
            </c15:filteredBarSeries>
          </c:ext>
        </c:extLst>
      </c:barChart>
      <c:catAx>
        <c:axId val="47307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7352"/>
        <c:crosses val="autoZero"/>
        <c:auto val="1"/>
        <c:lblAlgn val="ctr"/>
        <c:lblOffset val="100"/>
        <c:noMultiLvlLbl val="0"/>
      </c:catAx>
      <c:valAx>
        <c:axId val="473077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Empfängerinnen und Empfänger von Mindestsicherlungsleistungen nach Nationalität und Altersgruppen im Jahr 2007 und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strRef>
              <c:f>'D4'!$D$13</c:f>
              <c:strCache>
                <c:ptCount val="1"/>
                <c:pt idx="0">
                  <c:v>2007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'D4'!$E$9:$L$10</c:f>
              <c:multiLvlStrCache>
                <c:ptCount val="8"/>
                <c:lvl>
                  <c:pt idx="0">
                    <c:v>Insgesamt</c:v>
                  </c:pt>
                  <c:pt idx="1">
                    <c:v>im Alter bis unter 18 Jahren</c:v>
                  </c:pt>
                  <c:pt idx="2">
                    <c:v>im Alter von 18 bis unter 65 Jahren</c:v>
                  </c:pt>
                  <c:pt idx="3">
                    <c:v>im Alter von 65 Jahren und älter</c:v>
                  </c:pt>
                  <c:pt idx="4">
                    <c:v>Insgesamt</c:v>
                  </c:pt>
                  <c:pt idx="5">
                    <c:v>im Alter bis unter 18 Jahren</c:v>
                  </c:pt>
                  <c:pt idx="6">
                    <c:v>im Alter von 18 bis unter 65 Jahren</c:v>
                  </c:pt>
                  <c:pt idx="7">
                    <c:v>im Alter von 65 Jahren und älter</c:v>
                  </c:pt>
                </c:lvl>
                <c:lvl>
                  <c:pt idx="0">
                    <c:v>Deutsche</c:v>
                  </c:pt>
                  <c:pt idx="4">
                    <c:v>Ausländerinnen und Ausländer2)</c:v>
                  </c:pt>
                </c:lvl>
              </c:multiLvlStrCache>
            </c:multiLvlStrRef>
          </c:cat>
          <c:val>
            <c:numRef>
              <c:f>'D4'!$E$13:$L$13</c:f>
              <c:numCache>
                <c:formatCode>###\ ###\ ##0</c:formatCode>
                <c:ptCount val="8"/>
                <c:pt idx="0" formatCode="General">
                  <c:v>87</c:v>
                </c:pt>
                <c:pt idx="1">
                  <c:v>145</c:v>
                </c:pt>
                <c:pt idx="2">
                  <c:v>93</c:v>
                </c:pt>
                <c:pt idx="3">
                  <c:v>21</c:v>
                </c:pt>
                <c:pt idx="4" formatCode="General">
                  <c:v>263</c:v>
                </c:pt>
                <c:pt idx="5">
                  <c:v>484</c:v>
                </c:pt>
                <c:pt idx="6">
                  <c:v>228</c:v>
                </c:pt>
                <c:pt idx="7">
                  <c:v>147</c:v>
                </c:pt>
              </c:numCache>
            </c:numRef>
          </c:val>
          <c:extLst xmlns:c16r2="http://schemas.microsoft.com/office/drawing/2015/06/chart">
            <c:ext xmlns:c16="http://schemas.microsoft.com/office/drawing/2014/chart" uri="{C3380CC4-5D6E-409C-BE32-E72D297353CC}">
              <c16:uniqueId val="{00000000-C51B-475F-A2BF-1392A7E5452B}"/>
            </c:ext>
          </c:extLst>
        </c:ser>
        <c:ser>
          <c:idx val="4"/>
          <c:order val="4"/>
          <c:tx>
            <c:strRef>
              <c:f>'D4'!$D$17</c:f>
              <c:strCache>
                <c:ptCount val="1"/>
                <c:pt idx="0">
                  <c:v>2018</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'D4'!$E$9:$L$10</c:f>
              <c:multiLvlStrCache>
                <c:ptCount val="8"/>
                <c:lvl>
                  <c:pt idx="0">
                    <c:v>Insgesamt</c:v>
                  </c:pt>
                  <c:pt idx="1">
                    <c:v>im Alter bis unter 18 Jahren</c:v>
                  </c:pt>
                  <c:pt idx="2">
                    <c:v>im Alter von 18 bis unter 65 Jahren</c:v>
                  </c:pt>
                  <c:pt idx="3">
                    <c:v>im Alter von 65 Jahren und älter</c:v>
                  </c:pt>
                  <c:pt idx="4">
                    <c:v>Insgesamt</c:v>
                  </c:pt>
                  <c:pt idx="5">
                    <c:v>im Alter bis unter 18 Jahren</c:v>
                  </c:pt>
                  <c:pt idx="6">
                    <c:v>im Alter von 18 bis unter 65 Jahren</c:v>
                  </c:pt>
                  <c:pt idx="7">
                    <c:v>im Alter von 65 Jahren und älter</c:v>
                  </c:pt>
                </c:lvl>
                <c:lvl>
                  <c:pt idx="0">
                    <c:v>Deutsche</c:v>
                  </c:pt>
                  <c:pt idx="4">
                    <c:v>Ausländerinnen und Ausländer2)</c:v>
                  </c:pt>
                </c:lvl>
              </c:multiLvlStrCache>
            </c:multiLvlStrRef>
          </c:cat>
          <c:val>
            <c:numRef>
              <c:f>'D4'!$E$17:$L$17</c:f>
              <c:numCache>
                <c:formatCode>###\ ###\ ##0</c:formatCode>
                <c:ptCount val="8"/>
                <c:pt idx="0" formatCode="General">
                  <c:v>63</c:v>
                </c:pt>
                <c:pt idx="1">
                  <c:v>97</c:v>
                </c:pt>
                <c:pt idx="2">
                  <c:v>69</c:v>
                </c:pt>
                <c:pt idx="3">
                  <c:v>27</c:v>
                </c:pt>
                <c:pt idx="4" formatCode="General">
                  <c:v>335</c:v>
                </c:pt>
                <c:pt idx="5">
                  <c:v>571</c:v>
                </c:pt>
                <c:pt idx="6">
                  <c:v>286</c:v>
                </c:pt>
                <c:pt idx="7">
                  <c:v>220</c:v>
                </c:pt>
              </c:numCache>
            </c:numRef>
          </c:val>
          <c:extLst xmlns:c16r2="http://schemas.microsoft.com/office/drawing/2015/06/chart">
            <c:ext xmlns:c16="http://schemas.microsoft.com/office/drawing/2014/chart" uri="{C3380CC4-5D6E-409C-BE32-E72D297353CC}">
              <c16:uniqueId val="{00000001-C51B-475F-A2BF-1392A7E5452B}"/>
            </c:ext>
          </c:extLst>
        </c:ser>
        <c:dLbls>
          <c:showLegendKey val="0"/>
          <c:showVal val="0"/>
          <c:showCatName val="0"/>
          <c:showSerName val="0"/>
          <c:showPercent val="0"/>
          <c:showBubbleSize val="0"/>
        </c:dLbls>
        <c:gapWidth val="219"/>
        <c:overlap val="-27"/>
        <c:axId val="473075392"/>
        <c:axId val="473079312"/>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'D4'!$D$14</c15:sqref>
                        </c15:formulaRef>
                      </c:ext>
                    </c:extLst>
                    <c:strCache>
                      <c:ptCount val="1"/>
                      <c:pt idx="0">
                        <c:v>2012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c:ext uri="{02D57815-91ED-43cb-92C2-25804820EDAC}">
                        <c15:formulaRef>
                          <c15:sqref>'D4'!$E$9:$L$10</c15:sqref>
                        </c15:formulaRef>
                      </c:ext>
                    </c:extLst>
                    <c:multiLvlStrCache>
                      <c:ptCount val="8"/>
                      <c:lvl>
                        <c:pt idx="0">
                          <c:v>Insgesamt</c:v>
                        </c:pt>
                        <c:pt idx="1">
                          <c:v>im Alter bis unter 18 Jahren</c:v>
                        </c:pt>
                        <c:pt idx="2">
                          <c:v>im Alter von 18 bis unter 65 Jahren</c:v>
                        </c:pt>
                        <c:pt idx="3">
                          <c:v>im Alter von 65 Jahren und älter</c:v>
                        </c:pt>
                        <c:pt idx="4">
                          <c:v>Insgesamt</c:v>
                        </c:pt>
                        <c:pt idx="5">
                          <c:v>im Alter bis unter 18 Jahren</c:v>
                        </c:pt>
                        <c:pt idx="6">
                          <c:v>im Alter von 18 bis unter 65 Jahren</c:v>
                        </c:pt>
                        <c:pt idx="7">
                          <c:v>im Alter von 65 Jahren und älter</c:v>
                        </c:pt>
                      </c:lvl>
                      <c:lvl>
                        <c:pt idx="0">
                          <c:v>Deutsche</c:v>
                        </c:pt>
                        <c:pt idx="4">
                          <c:v>Ausländerinnen und Ausländer2)</c:v>
                        </c:pt>
                      </c:lvl>
                    </c:multiLvlStrCache>
                  </c:multiLvlStrRef>
                </c:cat>
                <c:val>
                  <c:numRef>
                    <c:extLst xmlns:c16r2="http://schemas.microsoft.com/office/drawing/2015/06/chart">
                      <c:ext uri="{02D57815-91ED-43cb-92C2-25804820EDAC}">
                        <c15:formulaRef>
                          <c15:sqref>'D4'!$E$14:$L$14</c15:sqref>
                        </c15:formulaRef>
                      </c:ext>
                    </c:extLst>
                    <c:numCache>
                      <c:formatCode>###\ ###\ ##0</c:formatCode>
                      <c:ptCount val="8"/>
                      <c:pt idx="0" formatCode="General">
                        <c:v>78</c:v>
                      </c:pt>
                      <c:pt idx="1">
                        <c:v>129</c:v>
                      </c:pt>
                      <c:pt idx="2">
                        <c:v>82</c:v>
                      </c:pt>
                      <c:pt idx="3">
                        <c:v>24</c:v>
                      </c:pt>
                      <c:pt idx="4" formatCode="General">
                        <c:v>283</c:v>
                      </c:pt>
                      <c:pt idx="5">
                        <c:v>510</c:v>
                      </c:pt>
                      <c:pt idx="6">
                        <c:v>252</c:v>
                      </c:pt>
                      <c:pt idx="7">
                        <c:v>206</c:v>
                      </c:pt>
                    </c:numCache>
                  </c:numRef>
                </c:val>
                <c:extLst xmlns:c16r2="http://schemas.microsoft.com/office/drawing/2015/06/chart">
                  <c:ext xmlns:c16="http://schemas.microsoft.com/office/drawing/2014/chart" uri="{C3380CC4-5D6E-409C-BE32-E72D297353CC}">
                    <c16:uniqueId val="{00000002-C51B-475F-A2BF-1392A7E5452B}"/>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'D4'!$D$15</c15:sqref>
                        </c15:formulaRef>
                      </c:ext>
                    </c:extLst>
                    <c:strCache>
                      <c:ptCount val="1"/>
                      <c:pt idx="0">
                        <c:v>2014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'D4'!$E$9:$L$10</c15:sqref>
                        </c15:formulaRef>
                      </c:ext>
                    </c:extLst>
                    <c:multiLvlStrCache>
                      <c:ptCount val="8"/>
                      <c:lvl>
                        <c:pt idx="0">
                          <c:v>Insgesamt</c:v>
                        </c:pt>
                        <c:pt idx="1">
                          <c:v>im Alter bis unter 18 Jahren</c:v>
                        </c:pt>
                        <c:pt idx="2">
                          <c:v>im Alter von 18 bis unter 65 Jahren</c:v>
                        </c:pt>
                        <c:pt idx="3">
                          <c:v>im Alter von 65 Jahren und älter</c:v>
                        </c:pt>
                        <c:pt idx="4">
                          <c:v>Insgesamt</c:v>
                        </c:pt>
                        <c:pt idx="5">
                          <c:v>im Alter bis unter 18 Jahren</c:v>
                        </c:pt>
                        <c:pt idx="6">
                          <c:v>im Alter von 18 bis unter 65 Jahren</c:v>
                        </c:pt>
                        <c:pt idx="7">
                          <c:v>im Alter von 65 Jahren und älter</c:v>
                        </c:pt>
                      </c:lvl>
                      <c:lvl>
                        <c:pt idx="0">
                          <c:v>Deutsche</c:v>
                        </c:pt>
                        <c:pt idx="4">
                          <c:v>Ausländerinnen und Ausländer2)</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'D4'!$E$15:$L$15</c15:sqref>
                        </c15:formulaRef>
                      </c:ext>
                    </c:extLst>
                    <c:numCache>
                      <c:formatCode>###\ ###\ ##0</c:formatCode>
                      <c:ptCount val="8"/>
                      <c:pt idx="0" formatCode="General">
                        <c:v>77</c:v>
                      </c:pt>
                      <c:pt idx="1">
                        <c:v>131</c:v>
                      </c:pt>
                      <c:pt idx="2">
                        <c:v>80</c:v>
                      </c:pt>
                      <c:pt idx="3">
                        <c:v>26</c:v>
                      </c:pt>
                      <c:pt idx="4" formatCode="General">
                        <c:v>308</c:v>
                      </c:pt>
                      <c:pt idx="5">
                        <c:v>551</c:v>
                      </c:pt>
                      <c:pt idx="6">
                        <c:v>274</c:v>
                      </c:pt>
                      <c:pt idx="7">
                        <c:v>207</c:v>
                      </c:pt>
                    </c:numCache>
                  </c:numRef>
                </c:val>
                <c:extLst xmlns:c16r2="http://schemas.microsoft.com/office/drawing/2015/06/chart" xmlns:c15="http://schemas.microsoft.com/office/drawing/2012/chart">
                  <c:ext xmlns:c16="http://schemas.microsoft.com/office/drawing/2014/chart" uri="{C3380CC4-5D6E-409C-BE32-E72D297353CC}">
                    <c16:uniqueId val="{00000003-C51B-475F-A2BF-1392A7E5452B}"/>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'D4'!$D$16</c15:sqref>
                        </c15:formulaRef>
                      </c:ext>
                    </c:extLst>
                    <c:strCache>
                      <c:ptCount val="1"/>
                      <c:pt idx="0">
                        <c:v>2016</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6r2="http://schemas.microsoft.com/office/drawing/2015/06/chart" xmlns:c15="http://schemas.microsoft.com/office/drawing/2012/chart">
                      <c:ext xmlns:c15="http://schemas.microsoft.com/office/drawing/2012/chart" uri="{02D57815-91ED-43cb-92C2-25804820EDAC}">
                        <c15:formulaRef>
                          <c15:sqref>'D4'!$E$9:$L$10</c15:sqref>
                        </c15:formulaRef>
                      </c:ext>
                    </c:extLst>
                    <c:multiLvlStrCache>
                      <c:ptCount val="8"/>
                      <c:lvl>
                        <c:pt idx="0">
                          <c:v>Insgesamt</c:v>
                        </c:pt>
                        <c:pt idx="1">
                          <c:v>im Alter bis unter 18 Jahren</c:v>
                        </c:pt>
                        <c:pt idx="2">
                          <c:v>im Alter von 18 bis unter 65 Jahren</c:v>
                        </c:pt>
                        <c:pt idx="3">
                          <c:v>im Alter von 65 Jahren und älter</c:v>
                        </c:pt>
                        <c:pt idx="4">
                          <c:v>Insgesamt</c:v>
                        </c:pt>
                        <c:pt idx="5">
                          <c:v>im Alter bis unter 18 Jahren</c:v>
                        </c:pt>
                        <c:pt idx="6">
                          <c:v>im Alter von 18 bis unter 65 Jahren</c:v>
                        </c:pt>
                        <c:pt idx="7">
                          <c:v>im Alter von 65 Jahren und älter</c:v>
                        </c:pt>
                      </c:lvl>
                      <c:lvl>
                        <c:pt idx="0">
                          <c:v>Deutsche</c:v>
                        </c:pt>
                        <c:pt idx="4">
                          <c:v>Ausländerinnen und Ausländer2)</c:v>
                        </c:pt>
                      </c:lvl>
                    </c:multiLvlStrCache>
                  </c:multiLvlStrRef>
                </c:cat>
                <c:val>
                  <c:numRef>
                    <c:extLst xmlns:c16r2="http://schemas.microsoft.com/office/drawing/2015/06/chart" xmlns:c15="http://schemas.microsoft.com/office/drawing/2012/chart">
                      <c:ext xmlns:c15="http://schemas.microsoft.com/office/drawing/2012/chart" uri="{02D57815-91ED-43cb-92C2-25804820EDAC}">
                        <c15:formulaRef>
                          <c15:sqref>'D4'!$E$16:$L$16</c15:sqref>
                        </c15:formulaRef>
                      </c:ext>
                    </c:extLst>
                    <c:numCache>
                      <c:formatCode>0</c:formatCode>
                      <c:ptCount val="8"/>
                      <c:pt idx="0" formatCode="General">
                        <c:v>71</c:v>
                      </c:pt>
                      <c:pt idx="1">
                        <c:v>111</c:v>
                      </c:pt>
                      <c:pt idx="2">
                        <c:v>75</c:v>
                      </c:pt>
                      <c:pt idx="3">
                        <c:v>26</c:v>
                      </c:pt>
                      <c:pt idx="4" formatCode="General">
                        <c:v>342</c:v>
                      </c:pt>
                      <c:pt idx="5">
                        <c:v>620</c:v>
                      </c:pt>
                      <c:pt idx="6">
                        <c:v>333</c:v>
                      </c:pt>
                      <c:pt idx="7">
                        <c:v>217</c:v>
                      </c:pt>
                    </c:numCache>
                  </c:numRef>
                </c:val>
                <c:extLst xmlns:c16r2="http://schemas.microsoft.com/office/drawing/2015/06/chart" xmlns:c15="http://schemas.microsoft.com/office/drawing/2012/chart">
                  <c:ext xmlns:c16="http://schemas.microsoft.com/office/drawing/2014/chart" uri="{C3380CC4-5D6E-409C-BE32-E72D297353CC}">
                    <c16:uniqueId val="{00000004-C51B-475F-A2BF-1392A7E5452B}"/>
                  </c:ext>
                </c:extLst>
              </c15:ser>
            </c15:filteredBarSeries>
          </c:ext>
        </c:extLst>
      </c:barChart>
      <c:catAx>
        <c:axId val="47307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9312"/>
        <c:crosses val="autoZero"/>
        <c:auto val="1"/>
        <c:lblAlgn val="ctr"/>
        <c:lblOffset val="100"/>
        <c:noMultiLvlLbl val="0"/>
      </c:catAx>
      <c:valAx>
        <c:axId val="47307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NDSFrutiger 45 Light" panose="02000403040000020004" pitchFamily="2" charset="0"/>
        </a:defRPr>
      </a:pPr>
      <a:endParaRPr lang="de-DE"/>
    </a:p>
  </c:txPr>
  <c:printSettings>
    <c:headerFooter/>
    <c:pageMargins b="0.78740157499999996" l="0.7" r="0.7" t="0.78740157499999996" header="0.3" footer="0.3"/>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Wohnfläche und Bruttokaltmiete in Niedersachsen 2018 nach Zuwanderungsgeschichte</a:t>
            </a:r>
          </a:p>
        </c:rich>
      </c:tx>
      <c:layout>
        <c:manualLayout>
          <c:xMode val="edge"/>
          <c:yMode val="edge"/>
          <c:x val="0.11897514563901013"/>
          <c:y val="2.174335479419572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0"/>
          <c:order val="0"/>
          <c:tx>
            <c:v>Wohnfläche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'D5'!$F$11:$J$11</c:f>
              <c:strCache>
                <c:ptCount val="5"/>
                <c:pt idx="0">
                  <c:v>Personen Insgesamt</c:v>
                </c:pt>
                <c:pt idx="1">
                  <c:v>ohne Migrationshintergrund</c:v>
                </c:pt>
                <c:pt idx="2">
                  <c:v>mit Migrationshintergrund</c:v>
                </c:pt>
                <c:pt idx="3">
                  <c:v>ohne eigene Migrationsferfahrung</c:v>
                </c:pt>
                <c:pt idx="4">
                  <c:v>mit eigener Migrationserfahrung</c:v>
                </c:pt>
              </c:strCache>
            </c:strRef>
          </c:cat>
          <c:val>
            <c:numRef>
              <c:f>'D5'!$F$12:$J$12</c:f>
              <c:numCache>
                <c:formatCode>0.0</c:formatCode>
                <c:ptCount val="5"/>
                <c:pt idx="0">
                  <c:v>53.8</c:v>
                </c:pt>
                <c:pt idx="1">
                  <c:v>55.7</c:v>
                </c:pt>
                <c:pt idx="2">
                  <c:v>42.6</c:v>
                </c:pt>
                <c:pt idx="3">
                  <c:v>36.4</c:v>
                </c:pt>
                <c:pt idx="4">
                  <c:v>47</c:v>
                </c:pt>
              </c:numCache>
            </c:numRef>
          </c:val>
          <c:extLst xmlns:c16r2="http://schemas.microsoft.com/office/drawing/2015/06/chart">
            <c:ext xmlns:c16="http://schemas.microsoft.com/office/drawing/2014/chart" uri="{C3380CC4-5D6E-409C-BE32-E72D297353CC}">
              <c16:uniqueId val="{00000000-9A0C-4E55-898A-F904FE193A60}"/>
            </c:ext>
          </c:extLst>
        </c:ser>
        <c:ser>
          <c:idx val="1"/>
          <c:order val="1"/>
          <c:tx>
            <c:v>Bruttokaltmiete</c:v>
          </c:tx>
          <c:spPr>
            <a:solidFill>
              <a:schemeClr val="accent2"/>
            </a:solidFill>
            <a:ln>
              <a:noFill/>
            </a:ln>
            <a:effectLst/>
          </c:spPr>
          <c:invertIfNegative val="0"/>
          <c:dLbls>
            <c:numFmt formatCode="#,##0.00\ &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'D5'!$F$11:$J$11</c:f>
              <c:strCache>
                <c:ptCount val="5"/>
                <c:pt idx="0">
                  <c:v>Personen Insgesamt</c:v>
                </c:pt>
                <c:pt idx="1">
                  <c:v>ohne Migrationshintergrund</c:v>
                </c:pt>
                <c:pt idx="2">
                  <c:v>mit Migrationshintergrund</c:v>
                </c:pt>
                <c:pt idx="3">
                  <c:v>ohne eigene Migrationsferfahrung</c:v>
                </c:pt>
                <c:pt idx="4">
                  <c:v>mit eigener Migrationserfahrung</c:v>
                </c:pt>
              </c:strCache>
            </c:strRef>
          </c:cat>
          <c:val>
            <c:numRef>
              <c:f>'D5'!$F$13:$J$13</c:f>
              <c:numCache>
                <c:formatCode>#,##0.00\ "€"</c:formatCode>
                <c:ptCount val="5"/>
                <c:pt idx="0">
                  <c:v>6.71</c:v>
                </c:pt>
                <c:pt idx="1">
                  <c:v>6.57</c:v>
                </c:pt>
                <c:pt idx="2">
                  <c:v>7.03</c:v>
                </c:pt>
                <c:pt idx="3">
                  <c:v>6.92</c:v>
                </c:pt>
                <c:pt idx="4">
                  <c:v>7.08</c:v>
                </c:pt>
              </c:numCache>
            </c:numRef>
          </c:val>
          <c:extLst xmlns:c16r2="http://schemas.microsoft.com/office/drawing/2015/06/chart">
            <c:ext xmlns:c16="http://schemas.microsoft.com/office/drawing/2014/chart" uri="{C3380CC4-5D6E-409C-BE32-E72D297353CC}">
              <c16:uniqueId val="{00000001-9A0C-4E55-898A-F904FE193A60}"/>
            </c:ext>
          </c:extLst>
        </c:ser>
        <c:dLbls>
          <c:showLegendKey val="0"/>
          <c:showVal val="0"/>
          <c:showCatName val="0"/>
          <c:showSerName val="0"/>
          <c:showPercent val="0"/>
          <c:showBubbleSize val="0"/>
        </c:dLbls>
        <c:gapWidth val="219"/>
        <c:overlap val="-27"/>
        <c:axId val="473078136"/>
        <c:axId val="473075000"/>
      </c:barChart>
      <c:catAx>
        <c:axId val="473078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5000"/>
        <c:crosses val="autoZero"/>
        <c:auto val="1"/>
        <c:lblAlgn val="ctr"/>
        <c:lblOffset val="100"/>
        <c:noMultiLvlLbl val="0"/>
      </c:catAx>
      <c:valAx>
        <c:axId val="4730750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8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de-DE" sz="900">
                <a:latin typeface="NDSFrutiger 55 Roman" panose="02000503040000020004" pitchFamily="2" charset="0"/>
              </a:rPr>
              <a:t>Bevölkerung am Ort der Hauptwohnung nach Zuwanderungsgeschichte und überwiegendem Lebensunterhalt im Jahr 2018</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barChart>
        <c:barDir val="col"/>
        <c:grouping val="clustered"/>
        <c:varyColors val="0"/>
        <c:ser>
          <c:idx val="1"/>
          <c:order val="1"/>
          <c:tx>
            <c:strRef>
              <c:f>'D6'!$D$13:$E$13</c:f>
              <c:strCache>
                <c:ptCount val="2"/>
                <c:pt idx="0">
                  <c:v>ohne Migrationshintergrund</c:v>
                </c:pt>
                <c:pt idx="1">
                  <c:v>Männer</c:v>
                </c:pt>
              </c:strCache>
            </c:strRef>
          </c:tx>
          <c:spPr>
            <a:solidFill>
              <a:schemeClr val="accent2"/>
            </a:solidFill>
            <a:ln>
              <a:noFill/>
            </a:ln>
            <a:effectLst/>
          </c:spPr>
          <c:invertIfNegative val="0"/>
          <c:dLbls>
            <c:dLbl>
              <c:idx val="8"/>
              <c:delete val="1"/>
              <c:extLst xmlns:c16r2="http://schemas.microsoft.com/office/drawing/2015/06/chart">
                <c:ext xmlns:c16="http://schemas.microsoft.com/office/drawing/2014/chart" uri="{C3380CC4-5D6E-409C-BE32-E72D297353CC}">
                  <c16:uniqueId val="{00000000-CE75-4E4F-B065-62CDC9AE545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'D6'!$H$9:$P$9</c:f>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f>'D6'!$H$13:$P$13</c:f>
              <c:numCache>
                <c:formatCode>0.0</c:formatCode>
                <c:ptCount val="9"/>
                <c:pt idx="0">
                  <c:v>51.6</c:v>
                </c:pt>
                <c:pt idx="1">
                  <c:v>0.8</c:v>
                </c:pt>
                <c:pt idx="2">
                  <c:v>24.8</c:v>
                </c:pt>
                <c:pt idx="3">
                  <c:v>18.2</c:v>
                </c:pt>
                <c:pt idx="4">
                  <c:v>1</c:v>
                </c:pt>
                <c:pt idx="5">
                  <c:v>0.5</c:v>
                </c:pt>
                <c:pt idx="6">
                  <c:v>2.1</c:v>
                </c:pt>
                <c:pt idx="7">
                  <c:v>1</c:v>
                </c:pt>
                <c:pt idx="8">
                  <c:v>0</c:v>
                </c:pt>
              </c:numCache>
            </c:numRef>
          </c:val>
          <c:extLst xmlns:c16r2="http://schemas.microsoft.com/office/drawing/2015/06/chart">
            <c:ext xmlns:c16="http://schemas.microsoft.com/office/drawing/2014/chart" uri="{C3380CC4-5D6E-409C-BE32-E72D297353CC}">
              <c16:uniqueId val="{00000001-CE75-4E4F-B065-62CDC9AE545C}"/>
            </c:ext>
          </c:extLst>
        </c:ser>
        <c:ser>
          <c:idx val="2"/>
          <c:order val="2"/>
          <c:tx>
            <c:strRef>
              <c:f>'D6'!$D$14:$E$14</c:f>
              <c:strCache>
                <c:ptCount val="2"/>
                <c:pt idx="0">
                  <c:v>mit Migrationshintergrund</c:v>
                </c:pt>
                <c:pt idx="1">
                  <c:v>Männer</c:v>
                </c:pt>
              </c:strCache>
            </c:strRef>
          </c:tx>
          <c:spPr>
            <a:solidFill>
              <a:schemeClr val="accent3"/>
            </a:solidFill>
            <a:ln>
              <a:noFill/>
            </a:ln>
            <a:effectLst/>
          </c:spPr>
          <c:invertIfNegative val="0"/>
          <c:dLbls>
            <c:dLbl>
              <c:idx val="8"/>
              <c:delete val="1"/>
              <c:extLst xmlns:c16r2="http://schemas.microsoft.com/office/drawing/2015/06/chart">
                <c:ext xmlns:c16="http://schemas.microsoft.com/office/drawing/2014/chart" uri="{C3380CC4-5D6E-409C-BE32-E72D297353CC}">
                  <c16:uniqueId val="{00000002-CE75-4E4F-B065-62CDC9AE545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'D6'!$H$9:$P$9</c:f>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f>'D6'!$H$14:$P$14</c:f>
              <c:numCache>
                <c:formatCode>0.0</c:formatCode>
                <c:ptCount val="9"/>
                <c:pt idx="0">
                  <c:v>48.2</c:v>
                </c:pt>
                <c:pt idx="1">
                  <c:v>1.1000000000000001</c:v>
                </c:pt>
                <c:pt idx="2">
                  <c:v>8.6999999999999993</c:v>
                </c:pt>
                <c:pt idx="3">
                  <c:v>29.1</c:v>
                </c:pt>
                <c:pt idx="4">
                  <c:v>0.4</c:v>
                </c:pt>
                <c:pt idx="5">
                  <c:v>2.4</c:v>
                </c:pt>
                <c:pt idx="6">
                  <c:v>7.4</c:v>
                </c:pt>
                <c:pt idx="7">
                  <c:v>2.6</c:v>
                </c:pt>
                <c:pt idx="8">
                  <c:v>0</c:v>
                </c:pt>
              </c:numCache>
            </c:numRef>
          </c:val>
          <c:extLst xmlns:c16r2="http://schemas.microsoft.com/office/drawing/2015/06/chart">
            <c:ext xmlns:c16="http://schemas.microsoft.com/office/drawing/2014/chart" uri="{C3380CC4-5D6E-409C-BE32-E72D297353CC}">
              <c16:uniqueId val="{00000003-CE75-4E4F-B065-62CDC9AE545C}"/>
            </c:ext>
          </c:extLst>
        </c:ser>
        <c:ser>
          <c:idx val="4"/>
          <c:order val="4"/>
          <c:tx>
            <c:strRef>
              <c:f>'D6'!$D$16:$E$16</c:f>
              <c:strCache>
                <c:ptCount val="2"/>
                <c:pt idx="0">
                  <c:v>ohne Migrationshintergrund</c:v>
                </c:pt>
                <c:pt idx="1">
                  <c:v>Frauen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'D6'!$H$9:$P$9</c:f>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f>'D6'!$H$16:$P$16</c:f>
              <c:numCache>
                <c:formatCode>0.0</c:formatCode>
                <c:ptCount val="9"/>
                <c:pt idx="0">
                  <c:v>41.5</c:v>
                </c:pt>
                <c:pt idx="1">
                  <c:v>0.5</c:v>
                </c:pt>
                <c:pt idx="2">
                  <c:v>25.7</c:v>
                </c:pt>
                <c:pt idx="3">
                  <c:v>27.7</c:v>
                </c:pt>
                <c:pt idx="4">
                  <c:v>0.7</c:v>
                </c:pt>
                <c:pt idx="5">
                  <c:v>0.5</c:v>
                </c:pt>
                <c:pt idx="6">
                  <c:v>1.8</c:v>
                </c:pt>
                <c:pt idx="7">
                  <c:v>1</c:v>
                </c:pt>
                <c:pt idx="8">
                  <c:v>0.7</c:v>
                </c:pt>
              </c:numCache>
            </c:numRef>
          </c:val>
          <c:extLst xmlns:c16r2="http://schemas.microsoft.com/office/drawing/2015/06/chart">
            <c:ext xmlns:c16="http://schemas.microsoft.com/office/drawing/2014/chart" uri="{C3380CC4-5D6E-409C-BE32-E72D297353CC}">
              <c16:uniqueId val="{00000004-CE75-4E4F-B065-62CDC9AE545C}"/>
            </c:ext>
          </c:extLst>
        </c:ser>
        <c:ser>
          <c:idx val="5"/>
          <c:order val="5"/>
          <c:tx>
            <c:strRef>
              <c:f>'D6'!$D$17:$E$17</c:f>
              <c:strCache>
                <c:ptCount val="2"/>
                <c:pt idx="0">
                  <c:v>mit Migrationshintergrund</c:v>
                </c:pt>
                <c:pt idx="1">
                  <c:v>Frauen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de-DE" sz="800" b="0" i="0" u="none" strike="noStrike" kern="1200" baseline="0">
                    <a:solidFill>
                      <a:schemeClr val="tx1">
                        <a:lumMod val="75000"/>
                        <a:lumOff val="25000"/>
                      </a:schemeClr>
                    </a:solidFill>
                    <a:latin typeface="NDSFrutiger 45 Light" panose="02000403040000020004" pitchFamily="2" charset="0"/>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'D6'!$H$9:$P$9</c:f>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f>'D6'!$H$17:$P$17</c:f>
              <c:numCache>
                <c:formatCode>0.0</c:formatCode>
                <c:ptCount val="9"/>
                <c:pt idx="0">
                  <c:v>34</c:v>
                </c:pt>
                <c:pt idx="1">
                  <c:v>0.7</c:v>
                </c:pt>
                <c:pt idx="2">
                  <c:v>9.8000000000000007</c:v>
                </c:pt>
                <c:pt idx="3">
                  <c:v>43.7</c:v>
                </c:pt>
                <c:pt idx="4">
                  <c:v>0.3</c:v>
                </c:pt>
                <c:pt idx="5">
                  <c:v>2.2999999999999998</c:v>
                </c:pt>
                <c:pt idx="6">
                  <c:v>6.3</c:v>
                </c:pt>
                <c:pt idx="7">
                  <c:v>2.2000000000000002</c:v>
                </c:pt>
                <c:pt idx="8">
                  <c:v>0.8</c:v>
                </c:pt>
              </c:numCache>
            </c:numRef>
          </c:val>
          <c:extLst xmlns:c16r2="http://schemas.microsoft.com/office/drawing/2015/06/chart">
            <c:ext xmlns:c16="http://schemas.microsoft.com/office/drawing/2014/chart" uri="{C3380CC4-5D6E-409C-BE32-E72D297353CC}">
              <c16:uniqueId val="{00000005-CE75-4E4F-B065-62CDC9AE545C}"/>
            </c:ext>
          </c:extLst>
        </c:ser>
        <c:dLbls>
          <c:showLegendKey val="0"/>
          <c:showVal val="0"/>
          <c:showCatName val="0"/>
          <c:showSerName val="0"/>
          <c:showPercent val="0"/>
          <c:showBubbleSize val="0"/>
        </c:dLbls>
        <c:gapWidth val="219"/>
        <c:axId val="473074216"/>
        <c:axId val="4730785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'D6'!$D$12</c15:sqref>
                        </c15:formulaRef>
                      </c:ext>
                    </c:extLst>
                    <c:strCache>
                      <c:ptCount val="1"/>
                      <c:pt idx="0">
                        <c:v>Insgesamt</c:v>
                      </c:pt>
                    </c:strCache>
                  </c:strRef>
                </c:tx>
                <c:spPr>
                  <a:solidFill>
                    <a:schemeClr val="accent1"/>
                  </a:solidFill>
                  <a:ln>
                    <a:noFill/>
                  </a:ln>
                  <a:effectLst/>
                </c:spPr>
                <c:invertIfNegative val="0"/>
                <c:cat>
                  <c:strRef>
                    <c:extLst xmlns:c16r2="http://schemas.microsoft.com/office/drawing/2015/06/chart">
                      <c:ext uri="{02D57815-91ED-43cb-92C2-25804820EDAC}">
                        <c15:formulaRef>
                          <c15:sqref>'D6'!$H$9:$P$9</c15:sqref>
                        </c15:formulaRef>
                      </c:ext>
                    </c:extLst>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extLst xmlns:c16r2="http://schemas.microsoft.com/office/drawing/2015/06/chart">
                      <c:ext uri="{02D57815-91ED-43cb-92C2-25804820EDAC}">
                        <c15:formulaRef>
                          <c15:sqref>'D6'!$H$12:$P$12</c15:sqref>
                        </c15:formulaRef>
                      </c:ext>
                    </c:extLst>
                    <c:numCache>
                      <c:formatCode>0.0</c:formatCode>
                      <c:ptCount val="9"/>
                      <c:pt idx="0">
                        <c:v>45.3</c:v>
                      </c:pt>
                      <c:pt idx="1">
                        <c:v>0.7</c:v>
                      </c:pt>
                      <c:pt idx="2">
                        <c:v>21.7</c:v>
                      </c:pt>
                      <c:pt idx="3">
                        <c:v>25.9</c:v>
                      </c:pt>
                      <c:pt idx="4">
                        <c:v>0.7</c:v>
                      </c:pt>
                      <c:pt idx="5">
                        <c:v>0.9</c:v>
                      </c:pt>
                      <c:pt idx="6">
                        <c:v>3</c:v>
                      </c:pt>
                      <c:pt idx="7">
                        <c:v>1.3</c:v>
                      </c:pt>
                      <c:pt idx="8">
                        <c:v>0.4</c:v>
                      </c:pt>
                    </c:numCache>
                  </c:numRef>
                </c:val>
                <c:extLst xmlns:c16r2="http://schemas.microsoft.com/office/drawing/2015/06/chart">
                  <c:ext xmlns:c16="http://schemas.microsoft.com/office/drawing/2014/chart" uri="{C3380CC4-5D6E-409C-BE32-E72D297353CC}">
                    <c16:uniqueId val="{00000006-CE75-4E4F-B065-62CDC9AE545C}"/>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'D6'!$D$15</c15:sqref>
                        </c15:formulaRef>
                      </c:ext>
                    </c:extLst>
                    <c:strCache>
                      <c:ptCount val="1"/>
                      <c:pt idx="0">
                        <c:v>Insgesamt</c:v>
                      </c:pt>
                    </c:strCache>
                  </c:strRef>
                </c:tx>
                <c:spPr>
                  <a:solidFill>
                    <a:schemeClr val="accent4"/>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'D6'!$H$9:$P$9</c15:sqref>
                        </c15:formulaRef>
                      </c:ext>
                    </c:extLst>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'D6'!$H$15:$P$15</c15:sqref>
                        </c15:formulaRef>
                      </c:ext>
                    </c:extLst>
                    <c:numCache>
                      <c:formatCode>0.0</c:formatCode>
                      <c:ptCount val="9"/>
                      <c:pt idx="0">
                        <c:v>50.8</c:v>
                      </c:pt>
                      <c:pt idx="1">
                        <c:v>0.8</c:v>
                      </c:pt>
                      <c:pt idx="2">
                        <c:v>21.1</c:v>
                      </c:pt>
                      <c:pt idx="3">
                        <c:v>20.7</c:v>
                      </c:pt>
                      <c:pt idx="4">
                        <c:v>0.9</c:v>
                      </c:pt>
                      <c:pt idx="5">
                        <c:v>1</c:v>
                      </c:pt>
                      <c:pt idx="6">
                        <c:v>3.3</c:v>
                      </c:pt>
                      <c:pt idx="7">
                        <c:v>1.3</c:v>
                      </c:pt>
                      <c:pt idx="8">
                        <c:v>0</c:v>
                      </c:pt>
                    </c:numCache>
                  </c:numRef>
                </c:val>
                <c:extLst xmlns:c16r2="http://schemas.microsoft.com/office/drawing/2015/06/chart" xmlns:c15="http://schemas.microsoft.com/office/drawing/2012/chart">
                  <c:ext xmlns:c16="http://schemas.microsoft.com/office/drawing/2014/chart" uri="{C3380CC4-5D6E-409C-BE32-E72D297353CC}">
                    <c16:uniqueId val="{00000007-CE75-4E4F-B065-62CDC9AE545C}"/>
                  </c:ext>
                </c:extLst>
              </c15:ser>
            </c15:filteredBarSeries>
            <c15:filteredBar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'D6'!$D$18</c15:sqref>
                        </c15:formulaRef>
                      </c:ext>
                    </c:extLst>
                    <c:strCache>
                      <c:ptCount val="1"/>
                      <c:pt idx="0">
                        <c:v>Insgesamt</c:v>
                      </c:pt>
                    </c:strCache>
                  </c:strRef>
                </c:tx>
                <c:spPr>
                  <a:solidFill>
                    <a:schemeClr val="accent1">
                      <a:lumMod val="60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'D6'!$H$9:$P$9</c15:sqref>
                        </c15:formulaRef>
                      </c:ext>
                    </c:extLst>
                    <c:strCache>
                      <c:ptCount val="9"/>
                      <c:pt idx="0">
                        <c:v>eigene Erwerbs-/ Berufstätigkeit</c:v>
                      </c:pt>
                      <c:pt idx="1">
                        <c:v>Arbeitslosengeld I</c:v>
                      </c:pt>
                      <c:pt idx="2">
                        <c:v>Rente und Pension</c:v>
                      </c:pt>
                      <c:pt idx="3">
                        <c:v>Einkünfte von Angehörigen</c:v>
                      </c:pt>
                      <c:pt idx="4">
                        <c:v>eigenes Vermögen, Vermietung, Zinsen, Altenteil</c:v>
                      </c:pt>
                      <c:pt idx="5">
                        <c:v>lfd. Hilfe zum Lebens- unterhalt2)</c:v>
                      </c:pt>
                      <c:pt idx="6">
                        <c:v>Leistungen nach dem SGB II</c:v>
                      </c:pt>
                      <c:pt idx="7">
                        <c:v>sonstige Unter- stützungen
(z.B. BAföG, Elterngeld)</c:v>
                      </c:pt>
                      <c:pt idx="8">
                        <c:v>Elterngeld</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'D6'!$H$18:$P$18</c15:sqref>
                        </c15:formulaRef>
                      </c:ext>
                    </c:extLst>
                    <c:numCache>
                      <c:formatCode>0.0</c:formatCode>
                      <c:ptCount val="9"/>
                      <c:pt idx="0">
                        <c:v>39.9</c:v>
                      </c:pt>
                      <c:pt idx="1">
                        <c:v>0.5</c:v>
                      </c:pt>
                      <c:pt idx="2">
                        <c:v>22.3</c:v>
                      </c:pt>
                      <c:pt idx="3">
                        <c:v>31.1</c:v>
                      </c:pt>
                      <c:pt idx="4">
                        <c:v>0.6</c:v>
                      </c:pt>
                      <c:pt idx="5">
                        <c:v>0.9</c:v>
                      </c:pt>
                      <c:pt idx="6">
                        <c:v>2.7</c:v>
                      </c:pt>
                      <c:pt idx="7">
                        <c:v>1.3</c:v>
                      </c:pt>
                      <c:pt idx="8">
                        <c:v>0.7</c:v>
                      </c:pt>
                    </c:numCache>
                  </c:numRef>
                </c:val>
                <c:extLst xmlns:c16r2="http://schemas.microsoft.com/office/drawing/2015/06/chart" xmlns:c15="http://schemas.microsoft.com/office/drawing/2012/chart">
                  <c:ext xmlns:c16="http://schemas.microsoft.com/office/drawing/2014/chart" uri="{C3380CC4-5D6E-409C-BE32-E72D297353CC}">
                    <c16:uniqueId val="{00000008-CE75-4E4F-B065-62CDC9AE545C}"/>
                  </c:ext>
                </c:extLst>
              </c15:ser>
            </c15:filteredBarSeries>
          </c:ext>
        </c:extLst>
      </c:barChart>
      <c:catAx>
        <c:axId val="47307421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8528"/>
        <c:crosses val="autoZero"/>
        <c:auto val="1"/>
        <c:lblAlgn val="ctr"/>
        <c:lblOffset val="100"/>
        <c:noMultiLvlLbl val="0"/>
      </c:catAx>
      <c:valAx>
        <c:axId val="473078528"/>
        <c:scaling>
          <c:orientation val="minMax"/>
        </c:scaling>
        <c:delete val="0"/>
        <c:axPos val="r"/>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473074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r>
              <a:rPr lang="en-US" sz="900">
                <a:latin typeface="NDSFrutiger 55 Roman" panose="02000503040000020004" pitchFamily="2" charset="0"/>
              </a:rPr>
              <a:t>Lebensgemeinschaften nach Zuwanderungsgeschichte und nach Zahl der Kinder</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NDSFrutiger 55 Roman" panose="02000503040000020004" pitchFamily="2" charset="0"/>
              <a:ea typeface="+mn-ea"/>
              <a:cs typeface="+mn-cs"/>
            </a:defRPr>
          </a:pPr>
          <a:endParaRPr lang="de-DE"/>
        </a:p>
      </c:txPr>
    </c:title>
    <c:autoTitleDeleted val="0"/>
    <c:plotArea>
      <c:layout>
        <c:manualLayout>
          <c:layoutTarget val="inner"/>
          <c:xMode val="edge"/>
          <c:yMode val="edge"/>
          <c:x val="7.7130962605688344E-2"/>
          <c:y val="0.11054043970371287"/>
          <c:w val="0.91139524882762579"/>
          <c:h val="0.74527799289163588"/>
        </c:manualLayout>
      </c:layout>
      <c:barChart>
        <c:barDir val="col"/>
        <c:grouping val="clustered"/>
        <c:varyColors val="0"/>
        <c:ser>
          <c:idx val="0"/>
          <c:order val="0"/>
          <c:tx>
            <c:strRef>
              <c:f>'D7'!$D$25</c:f>
              <c:strCache>
                <c:ptCount val="1"/>
                <c:pt idx="0">
                  <c:v>Insgesamt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('D7'!$G$9:$H$14,'D7'!$J$10:$L$14)</c:f>
              <c:strCache>
                <c:ptCount val="5"/>
                <c:pt idx="0">
                  <c:v>Insgesamt</c:v>
                </c:pt>
                <c:pt idx="1">
                  <c:v>Ohne ledige Kinder</c:v>
                </c:pt>
                <c:pt idx="2">
                  <c:v>1</c:v>
                </c:pt>
                <c:pt idx="3">
                  <c:v>2</c:v>
                </c:pt>
                <c:pt idx="4">
                  <c:v>3 und mehr</c:v>
                </c:pt>
              </c:strCache>
            </c:strRef>
          </c:cat>
          <c:val>
            <c:numRef>
              <c:f>('D7'!$G$25:$H$25,'D7'!$J$25:$L$25)</c:f>
              <c:numCache>
                <c:formatCode>[&lt;5]"/";[&lt;10]\(0.0\);#\ ###.0</c:formatCode>
                <c:ptCount val="5"/>
                <c:pt idx="0">
                  <c:v>300.8</c:v>
                </c:pt>
                <c:pt idx="1">
                  <c:v>217</c:v>
                </c:pt>
                <c:pt idx="2">
                  <c:v>50.6</c:v>
                </c:pt>
                <c:pt idx="3">
                  <c:v>25.5</c:v>
                </c:pt>
                <c:pt idx="4">
                  <c:v>7.7</c:v>
                </c:pt>
              </c:numCache>
            </c:numRef>
          </c:val>
          <c:extLst xmlns:c16r2="http://schemas.microsoft.com/office/drawing/2015/06/chart">
            <c:ext xmlns:c16="http://schemas.microsoft.com/office/drawing/2014/chart" uri="{C3380CC4-5D6E-409C-BE32-E72D297353CC}">
              <c16:uniqueId val="{00000000-EBC0-4116-9248-042D5878C3B2}"/>
            </c:ext>
          </c:extLst>
        </c:ser>
        <c:ser>
          <c:idx val="1"/>
          <c:order val="1"/>
          <c:tx>
            <c:strRef>
              <c:f>'D7'!$D$26</c:f>
              <c:strCache>
                <c:ptCount val="1"/>
                <c:pt idx="0">
                  <c:v> ohne Migrationshintergrund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('D7'!$G$9:$H$14,'D7'!$J$10:$L$14)</c:f>
              <c:strCache>
                <c:ptCount val="5"/>
                <c:pt idx="0">
                  <c:v>Insgesamt</c:v>
                </c:pt>
                <c:pt idx="1">
                  <c:v>Ohne ledige Kinder</c:v>
                </c:pt>
                <c:pt idx="2">
                  <c:v>1</c:v>
                </c:pt>
                <c:pt idx="3">
                  <c:v>2</c:v>
                </c:pt>
                <c:pt idx="4">
                  <c:v>3 und mehr</c:v>
                </c:pt>
              </c:strCache>
            </c:strRef>
          </c:cat>
          <c:val>
            <c:numRef>
              <c:f>('D7'!$G$26:$H$26,'D7'!$J$26:$L$26)</c:f>
              <c:numCache>
                <c:formatCode>[&lt;5]"/";[&lt;10]\(0.0\);#\ ###.0</c:formatCode>
                <c:ptCount val="5"/>
                <c:pt idx="0">
                  <c:v>234</c:v>
                </c:pt>
                <c:pt idx="1">
                  <c:v>172</c:v>
                </c:pt>
                <c:pt idx="2">
                  <c:v>38</c:v>
                </c:pt>
                <c:pt idx="3">
                  <c:v>19.100000000000001</c:v>
                </c:pt>
                <c:pt idx="4">
                  <c:v>5</c:v>
                </c:pt>
              </c:numCache>
            </c:numRef>
          </c:val>
          <c:extLst xmlns:c16r2="http://schemas.microsoft.com/office/drawing/2015/06/chart">
            <c:ext xmlns:c16="http://schemas.microsoft.com/office/drawing/2014/chart" uri="{C3380CC4-5D6E-409C-BE32-E72D297353CC}">
              <c16:uniqueId val="{00000001-EBC0-4116-9248-042D5878C3B2}"/>
            </c:ext>
          </c:extLst>
        </c:ser>
        <c:ser>
          <c:idx val="2"/>
          <c:order val="2"/>
          <c:tx>
            <c:strRef>
              <c:f>'D7'!$D$27</c:f>
              <c:strCache>
                <c:ptCount val="1"/>
                <c:pt idx="0">
                  <c:v> mit Migrationshintergrund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('D7'!$G$9:$H$14,'D7'!$J$10:$L$14)</c:f>
              <c:strCache>
                <c:ptCount val="5"/>
                <c:pt idx="0">
                  <c:v>Insgesamt</c:v>
                </c:pt>
                <c:pt idx="1">
                  <c:v>Ohne ledige Kinder</c:v>
                </c:pt>
                <c:pt idx="2">
                  <c:v>1</c:v>
                </c:pt>
                <c:pt idx="3">
                  <c:v>2</c:v>
                </c:pt>
                <c:pt idx="4">
                  <c:v>3 und mehr</c:v>
                </c:pt>
              </c:strCache>
            </c:strRef>
          </c:cat>
          <c:val>
            <c:numRef>
              <c:f>('D7'!$G$27:$H$27,'D7'!$J$27:$L$27)</c:f>
              <c:numCache>
                <c:formatCode>[&lt;5]"/";[&lt;10]\(0.0\);#\ ###.0</c:formatCode>
                <c:ptCount val="5"/>
                <c:pt idx="0">
                  <c:v>66.8</c:v>
                </c:pt>
                <c:pt idx="1">
                  <c:v>45.1</c:v>
                </c:pt>
                <c:pt idx="2">
                  <c:v>12.6</c:v>
                </c:pt>
                <c:pt idx="3">
                  <c:v>6.3</c:v>
                </c:pt>
                <c:pt idx="4">
                  <c:v>0</c:v>
                </c:pt>
              </c:numCache>
            </c:numRef>
          </c:val>
          <c:extLst xmlns:c16r2="http://schemas.microsoft.com/office/drawing/2015/06/chart">
            <c:ext xmlns:c16="http://schemas.microsoft.com/office/drawing/2014/chart" uri="{C3380CC4-5D6E-409C-BE32-E72D297353CC}">
              <c16:uniqueId val="{00000002-EBC0-4116-9248-042D5878C3B2}"/>
            </c:ext>
          </c:extLst>
        </c:ser>
        <c:dLbls>
          <c:showLegendKey val="0"/>
          <c:showVal val="0"/>
          <c:showCatName val="0"/>
          <c:showSerName val="0"/>
          <c:showPercent val="0"/>
          <c:showBubbleSize val="0"/>
        </c:dLbls>
        <c:gapWidth val="219"/>
        <c:overlap val="-27"/>
        <c:axId val="473080096"/>
        <c:axId val="473076176"/>
      </c:barChart>
      <c:catAx>
        <c:axId val="47308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473076176"/>
        <c:crosses val="autoZero"/>
        <c:auto val="1"/>
        <c:lblAlgn val="ctr"/>
        <c:lblOffset val="100"/>
        <c:noMultiLvlLbl val="0"/>
      </c:catAx>
      <c:valAx>
        <c:axId val="473076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308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0.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9.emf"/><Relationship Id="rId1" Type="http://schemas.openxmlformats.org/officeDocument/2006/relationships/image" Target="../media/image20.emf"/><Relationship Id="rId4"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1.emf"/><Relationship Id="rId1" Type="http://schemas.openxmlformats.org/officeDocument/2006/relationships/image" Target="../media/image22.emf"/><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2.emf"/><Relationship Id="rId1" Type="http://schemas.openxmlformats.org/officeDocument/2006/relationships/image" Target="../media/image27.emf"/><Relationship Id="rId6" Type="http://schemas.openxmlformats.org/officeDocument/2006/relationships/image" Target="../media/image28.emf"/><Relationship Id="rId5" Type="http://schemas.openxmlformats.org/officeDocument/2006/relationships/image" Target="../media/image29.emf"/><Relationship Id="rId4" Type="http://schemas.openxmlformats.org/officeDocument/2006/relationships/image" Target="../media/image30.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 Id="rId6" Type="http://schemas.openxmlformats.org/officeDocument/2006/relationships/image" Target="../media/image33.emf"/><Relationship Id="rId5" Type="http://schemas.openxmlformats.org/officeDocument/2006/relationships/image" Target="../media/image38.emf"/><Relationship Id="rId4" Type="http://schemas.openxmlformats.org/officeDocument/2006/relationships/image" Target="../media/image37.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6" Type="http://schemas.openxmlformats.org/officeDocument/2006/relationships/image" Target="../media/image39.emf"/><Relationship Id="rId5" Type="http://schemas.openxmlformats.org/officeDocument/2006/relationships/image" Target="../media/image40.emf"/><Relationship Id="rId4"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8.emf"/><Relationship Id="rId2" Type="http://schemas.openxmlformats.org/officeDocument/2006/relationships/image" Target="../media/image47.emf"/><Relationship Id="rId1" Type="http://schemas.openxmlformats.org/officeDocument/2006/relationships/image" Target="../media/image46.emf"/><Relationship Id="rId6" Type="http://schemas.openxmlformats.org/officeDocument/2006/relationships/image" Target="../media/image45.emf"/><Relationship Id="rId5" Type="http://schemas.openxmlformats.org/officeDocument/2006/relationships/image" Target="../media/image50.emf"/><Relationship Id="rId4" Type="http://schemas.openxmlformats.org/officeDocument/2006/relationships/image" Target="../media/image4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emf"/><Relationship Id="rId1" Type="http://schemas.openxmlformats.org/officeDocument/2006/relationships/image" Target="../media/image53.emf"/><Relationship Id="rId6" Type="http://schemas.openxmlformats.org/officeDocument/2006/relationships/image" Target="../media/image51.emf"/><Relationship Id="rId5" Type="http://schemas.openxmlformats.org/officeDocument/2006/relationships/image" Target="../media/image52.emf"/><Relationship Id="rId4" Type="http://schemas.openxmlformats.org/officeDocument/2006/relationships/image" Target="../media/image56.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60.emf"/><Relationship Id="rId2" Type="http://schemas.openxmlformats.org/officeDocument/2006/relationships/image" Target="../media/image59.emf"/><Relationship Id="rId1" Type="http://schemas.openxmlformats.org/officeDocument/2006/relationships/image" Target="../media/image58.emf"/><Relationship Id="rId6" Type="http://schemas.openxmlformats.org/officeDocument/2006/relationships/image" Target="../media/image57.emf"/><Relationship Id="rId5" Type="http://schemas.openxmlformats.org/officeDocument/2006/relationships/image" Target="../media/image62.emf"/><Relationship Id="rId4" Type="http://schemas.openxmlformats.org/officeDocument/2006/relationships/image" Target="../media/image61.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6.emf"/><Relationship Id="rId1" Type="http://schemas.openxmlformats.org/officeDocument/2006/relationships/image" Target="../media/image67.emf"/><Relationship Id="rId5" Type="http://schemas.openxmlformats.org/officeDocument/2006/relationships/image" Target="../media/image63.emf"/><Relationship Id="rId4" Type="http://schemas.openxmlformats.org/officeDocument/2006/relationships/image" Target="../media/image6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0.emf"/><Relationship Id="rId1" Type="http://schemas.openxmlformats.org/officeDocument/2006/relationships/image" Target="../media/image69.emf"/><Relationship Id="rId6" Type="http://schemas.openxmlformats.org/officeDocument/2006/relationships/image" Target="../media/image68.emf"/><Relationship Id="rId5" Type="http://schemas.openxmlformats.org/officeDocument/2006/relationships/image" Target="../media/image73.emf"/><Relationship Id="rId4" Type="http://schemas.openxmlformats.org/officeDocument/2006/relationships/image" Target="../media/image72.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75.emf"/><Relationship Id="rId6" Type="http://schemas.openxmlformats.org/officeDocument/2006/relationships/image" Target="../media/image74.emf"/><Relationship Id="rId5" Type="http://schemas.openxmlformats.org/officeDocument/2006/relationships/image" Target="../media/image79.emf"/><Relationship Id="rId4" Type="http://schemas.openxmlformats.org/officeDocument/2006/relationships/image" Target="../media/image78.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83.emf"/><Relationship Id="rId2" Type="http://schemas.openxmlformats.org/officeDocument/2006/relationships/image" Target="../media/image82.emf"/><Relationship Id="rId1" Type="http://schemas.openxmlformats.org/officeDocument/2006/relationships/image" Target="../media/image81.emf"/><Relationship Id="rId6" Type="http://schemas.openxmlformats.org/officeDocument/2006/relationships/image" Target="../media/image80.emf"/><Relationship Id="rId5" Type="http://schemas.openxmlformats.org/officeDocument/2006/relationships/image" Target="../media/image85.emf"/><Relationship Id="rId4" Type="http://schemas.openxmlformats.org/officeDocument/2006/relationships/image" Target="../media/image84.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88.emf"/><Relationship Id="rId2" Type="http://schemas.openxmlformats.org/officeDocument/2006/relationships/image" Target="../media/image89.emf"/><Relationship Id="rId1" Type="http://schemas.openxmlformats.org/officeDocument/2006/relationships/image" Target="../media/image90.emf"/><Relationship Id="rId5" Type="http://schemas.openxmlformats.org/officeDocument/2006/relationships/image" Target="../media/image86.emf"/><Relationship Id="rId4" Type="http://schemas.openxmlformats.org/officeDocument/2006/relationships/image" Target="../media/image87.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94.emf"/><Relationship Id="rId2" Type="http://schemas.openxmlformats.org/officeDocument/2006/relationships/image" Target="../media/image93.emf"/><Relationship Id="rId1" Type="http://schemas.openxmlformats.org/officeDocument/2006/relationships/image" Target="../media/image92.emf"/><Relationship Id="rId6" Type="http://schemas.openxmlformats.org/officeDocument/2006/relationships/image" Target="../media/image91.emf"/><Relationship Id="rId5" Type="http://schemas.openxmlformats.org/officeDocument/2006/relationships/image" Target="../media/image96.emf"/><Relationship Id="rId4" Type="http://schemas.openxmlformats.org/officeDocument/2006/relationships/image" Target="../media/image95.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99.emf"/><Relationship Id="rId2" Type="http://schemas.openxmlformats.org/officeDocument/2006/relationships/image" Target="../media/image100.emf"/><Relationship Id="rId1" Type="http://schemas.openxmlformats.org/officeDocument/2006/relationships/image" Target="../media/image101.emf"/><Relationship Id="rId5" Type="http://schemas.openxmlformats.org/officeDocument/2006/relationships/image" Target="../media/image97.emf"/><Relationship Id="rId4" Type="http://schemas.openxmlformats.org/officeDocument/2006/relationships/image" Target="../media/image98.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105.emf"/><Relationship Id="rId7" Type="http://schemas.openxmlformats.org/officeDocument/2006/relationships/image" Target="../media/image102.emf"/><Relationship Id="rId2" Type="http://schemas.openxmlformats.org/officeDocument/2006/relationships/image" Target="../media/image104.emf"/><Relationship Id="rId1" Type="http://schemas.openxmlformats.org/officeDocument/2006/relationships/image" Target="../media/image103.emf"/><Relationship Id="rId6" Type="http://schemas.openxmlformats.org/officeDocument/2006/relationships/image" Target="../media/image108.emf"/><Relationship Id="rId5" Type="http://schemas.openxmlformats.org/officeDocument/2006/relationships/image" Target="../media/image107.emf"/><Relationship Id="rId4" Type="http://schemas.openxmlformats.org/officeDocument/2006/relationships/image" Target="../media/image106.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112.emf"/><Relationship Id="rId2" Type="http://schemas.openxmlformats.org/officeDocument/2006/relationships/image" Target="../media/image111.emf"/><Relationship Id="rId1" Type="http://schemas.openxmlformats.org/officeDocument/2006/relationships/image" Target="../media/image110.emf"/><Relationship Id="rId6" Type="http://schemas.openxmlformats.org/officeDocument/2006/relationships/image" Target="../media/image109.emf"/><Relationship Id="rId5" Type="http://schemas.openxmlformats.org/officeDocument/2006/relationships/image" Target="../media/image114.emf"/><Relationship Id="rId4" Type="http://schemas.openxmlformats.org/officeDocument/2006/relationships/image" Target="../media/image113.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118.emf"/><Relationship Id="rId2" Type="http://schemas.openxmlformats.org/officeDocument/2006/relationships/image" Target="../media/image119.emf"/><Relationship Id="rId1" Type="http://schemas.openxmlformats.org/officeDocument/2006/relationships/image" Target="../media/image120.emf"/><Relationship Id="rId6" Type="http://schemas.openxmlformats.org/officeDocument/2006/relationships/image" Target="../media/image115.emf"/><Relationship Id="rId5" Type="http://schemas.openxmlformats.org/officeDocument/2006/relationships/image" Target="../media/image116.emf"/><Relationship Id="rId4" Type="http://schemas.openxmlformats.org/officeDocument/2006/relationships/image" Target="../media/image117.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24.emf"/><Relationship Id="rId2" Type="http://schemas.openxmlformats.org/officeDocument/2006/relationships/image" Target="../media/image125.emf"/><Relationship Id="rId1" Type="http://schemas.openxmlformats.org/officeDocument/2006/relationships/image" Target="../media/image126.emf"/><Relationship Id="rId6" Type="http://schemas.openxmlformats.org/officeDocument/2006/relationships/image" Target="../media/image121.emf"/><Relationship Id="rId5" Type="http://schemas.openxmlformats.org/officeDocument/2006/relationships/image" Target="../media/image122.emf"/><Relationship Id="rId4" Type="http://schemas.openxmlformats.org/officeDocument/2006/relationships/image" Target="../media/image123.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30.emf"/><Relationship Id="rId2" Type="http://schemas.openxmlformats.org/officeDocument/2006/relationships/image" Target="../media/image131.emf"/><Relationship Id="rId1" Type="http://schemas.openxmlformats.org/officeDocument/2006/relationships/image" Target="../media/image132.emf"/><Relationship Id="rId6" Type="http://schemas.openxmlformats.org/officeDocument/2006/relationships/image" Target="../media/image127.emf"/><Relationship Id="rId5" Type="http://schemas.openxmlformats.org/officeDocument/2006/relationships/image" Target="../media/image128.emf"/><Relationship Id="rId4" Type="http://schemas.openxmlformats.org/officeDocument/2006/relationships/image" Target="../media/image129.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136.emf"/><Relationship Id="rId2" Type="http://schemas.openxmlformats.org/officeDocument/2006/relationships/image" Target="../media/image135.emf"/><Relationship Id="rId1" Type="http://schemas.openxmlformats.org/officeDocument/2006/relationships/image" Target="../media/image134.emf"/><Relationship Id="rId6" Type="http://schemas.openxmlformats.org/officeDocument/2006/relationships/image" Target="../media/image133.emf"/><Relationship Id="rId5" Type="http://schemas.openxmlformats.org/officeDocument/2006/relationships/image" Target="../media/image138.emf"/><Relationship Id="rId4" Type="http://schemas.openxmlformats.org/officeDocument/2006/relationships/image" Target="../media/image137.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143.emf"/><Relationship Id="rId2" Type="http://schemas.openxmlformats.org/officeDocument/2006/relationships/image" Target="../media/image144.emf"/><Relationship Id="rId1" Type="http://schemas.openxmlformats.org/officeDocument/2006/relationships/image" Target="../media/image139.emf"/><Relationship Id="rId6" Type="http://schemas.openxmlformats.org/officeDocument/2006/relationships/image" Target="../media/image140.emf"/><Relationship Id="rId5" Type="http://schemas.openxmlformats.org/officeDocument/2006/relationships/image" Target="../media/image141.emf"/><Relationship Id="rId4" Type="http://schemas.openxmlformats.org/officeDocument/2006/relationships/image" Target="../media/image142.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148.emf"/><Relationship Id="rId2" Type="http://schemas.openxmlformats.org/officeDocument/2006/relationships/image" Target="../media/image147.emf"/><Relationship Id="rId1" Type="http://schemas.openxmlformats.org/officeDocument/2006/relationships/image" Target="../media/image146.emf"/><Relationship Id="rId6" Type="http://schemas.openxmlformats.org/officeDocument/2006/relationships/image" Target="../media/image145.emf"/><Relationship Id="rId5" Type="http://schemas.openxmlformats.org/officeDocument/2006/relationships/image" Target="../media/image150.emf"/><Relationship Id="rId4" Type="http://schemas.openxmlformats.org/officeDocument/2006/relationships/image" Target="../media/image149.e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153.emf"/><Relationship Id="rId2" Type="http://schemas.openxmlformats.org/officeDocument/2006/relationships/image" Target="../media/image154.emf"/><Relationship Id="rId1" Type="http://schemas.openxmlformats.org/officeDocument/2006/relationships/image" Target="../media/image155.emf"/><Relationship Id="rId5" Type="http://schemas.openxmlformats.org/officeDocument/2006/relationships/image" Target="../media/image151.emf"/><Relationship Id="rId4" Type="http://schemas.openxmlformats.org/officeDocument/2006/relationships/image" Target="../media/image152.e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159.emf"/><Relationship Id="rId2" Type="http://schemas.openxmlformats.org/officeDocument/2006/relationships/image" Target="../media/image158.emf"/><Relationship Id="rId1" Type="http://schemas.openxmlformats.org/officeDocument/2006/relationships/image" Target="../media/image157.emf"/><Relationship Id="rId6" Type="http://schemas.openxmlformats.org/officeDocument/2006/relationships/image" Target="../media/image156.emf"/><Relationship Id="rId5" Type="http://schemas.openxmlformats.org/officeDocument/2006/relationships/image" Target="../media/image161.emf"/><Relationship Id="rId4" Type="http://schemas.openxmlformats.org/officeDocument/2006/relationships/image" Target="../media/image160.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165.emf"/><Relationship Id="rId2" Type="http://schemas.openxmlformats.org/officeDocument/2006/relationships/image" Target="../media/image164.emf"/><Relationship Id="rId1" Type="http://schemas.openxmlformats.org/officeDocument/2006/relationships/image" Target="../media/image163.emf"/><Relationship Id="rId6" Type="http://schemas.openxmlformats.org/officeDocument/2006/relationships/image" Target="../media/image162.emf"/><Relationship Id="rId5" Type="http://schemas.openxmlformats.org/officeDocument/2006/relationships/image" Target="../media/image167.emf"/><Relationship Id="rId4" Type="http://schemas.openxmlformats.org/officeDocument/2006/relationships/image" Target="../media/image166.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171.emf"/><Relationship Id="rId2" Type="http://schemas.openxmlformats.org/officeDocument/2006/relationships/image" Target="../media/image170.emf"/><Relationship Id="rId1" Type="http://schemas.openxmlformats.org/officeDocument/2006/relationships/image" Target="../media/image169.emf"/><Relationship Id="rId6" Type="http://schemas.openxmlformats.org/officeDocument/2006/relationships/image" Target="../media/image168.emf"/><Relationship Id="rId5" Type="http://schemas.openxmlformats.org/officeDocument/2006/relationships/image" Target="../media/image173.emf"/><Relationship Id="rId4" Type="http://schemas.openxmlformats.org/officeDocument/2006/relationships/image" Target="../media/image172.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177.emf"/><Relationship Id="rId2" Type="http://schemas.openxmlformats.org/officeDocument/2006/relationships/image" Target="../media/image178.emf"/><Relationship Id="rId1" Type="http://schemas.openxmlformats.org/officeDocument/2006/relationships/image" Target="../media/image179.emf"/><Relationship Id="rId6" Type="http://schemas.openxmlformats.org/officeDocument/2006/relationships/image" Target="../media/image174.emf"/><Relationship Id="rId5" Type="http://schemas.openxmlformats.org/officeDocument/2006/relationships/image" Target="../media/image175.emf"/><Relationship Id="rId4" Type="http://schemas.openxmlformats.org/officeDocument/2006/relationships/image" Target="../media/image176.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182.emf"/><Relationship Id="rId2" Type="http://schemas.openxmlformats.org/officeDocument/2006/relationships/image" Target="../media/image183.emf"/><Relationship Id="rId1" Type="http://schemas.openxmlformats.org/officeDocument/2006/relationships/image" Target="../media/image184.emf"/><Relationship Id="rId5" Type="http://schemas.openxmlformats.org/officeDocument/2006/relationships/image" Target="../media/image180.emf"/><Relationship Id="rId4" Type="http://schemas.openxmlformats.org/officeDocument/2006/relationships/image" Target="../media/image181.emf"/></Relationships>
</file>

<file path=xl/drawings/_rels/vmlDrawing34.vml.rels><?xml version="1.0" encoding="UTF-8" standalone="yes"?>
<Relationships xmlns="http://schemas.openxmlformats.org/package/2006/relationships"><Relationship Id="rId3" Type="http://schemas.openxmlformats.org/officeDocument/2006/relationships/image" Target="../media/image188.emf"/><Relationship Id="rId2" Type="http://schemas.openxmlformats.org/officeDocument/2006/relationships/image" Target="../media/image187.emf"/><Relationship Id="rId1" Type="http://schemas.openxmlformats.org/officeDocument/2006/relationships/image" Target="../media/image186.emf"/><Relationship Id="rId6" Type="http://schemas.openxmlformats.org/officeDocument/2006/relationships/image" Target="../media/image185.emf"/><Relationship Id="rId5" Type="http://schemas.openxmlformats.org/officeDocument/2006/relationships/image" Target="../media/image190.emf"/><Relationship Id="rId4" Type="http://schemas.openxmlformats.org/officeDocument/2006/relationships/image" Target="../media/image189.emf"/></Relationships>
</file>

<file path=xl/drawings/_rels/vmlDrawing35.vml.rels><?xml version="1.0" encoding="UTF-8" standalone="yes"?>
<Relationships xmlns="http://schemas.openxmlformats.org/package/2006/relationships"><Relationship Id="rId3" Type="http://schemas.openxmlformats.org/officeDocument/2006/relationships/image" Target="../media/image194.emf"/><Relationship Id="rId2" Type="http://schemas.openxmlformats.org/officeDocument/2006/relationships/image" Target="../media/image193.emf"/><Relationship Id="rId1" Type="http://schemas.openxmlformats.org/officeDocument/2006/relationships/image" Target="../media/image192.emf"/><Relationship Id="rId5" Type="http://schemas.openxmlformats.org/officeDocument/2006/relationships/image" Target="../media/image191.emf"/><Relationship Id="rId4" Type="http://schemas.openxmlformats.org/officeDocument/2006/relationships/image" Target="../media/image195.emf"/></Relationships>
</file>

<file path=xl/drawings/_rels/vmlDrawing36.vml.rels><?xml version="1.0" encoding="UTF-8" standalone="yes"?>
<Relationships xmlns="http://schemas.openxmlformats.org/package/2006/relationships"><Relationship Id="rId3" Type="http://schemas.openxmlformats.org/officeDocument/2006/relationships/image" Target="../media/image199.emf"/><Relationship Id="rId2" Type="http://schemas.openxmlformats.org/officeDocument/2006/relationships/image" Target="../media/image198.emf"/><Relationship Id="rId1" Type="http://schemas.openxmlformats.org/officeDocument/2006/relationships/image" Target="../media/image197.emf"/><Relationship Id="rId6" Type="http://schemas.openxmlformats.org/officeDocument/2006/relationships/image" Target="../media/image196.emf"/><Relationship Id="rId5" Type="http://schemas.openxmlformats.org/officeDocument/2006/relationships/image" Target="../media/image201.emf"/><Relationship Id="rId4" Type="http://schemas.openxmlformats.org/officeDocument/2006/relationships/image" Target="../media/image200.emf"/></Relationships>
</file>

<file path=xl/drawings/_rels/vmlDrawing37.vml.rels><?xml version="1.0" encoding="UTF-8" standalone="yes"?>
<Relationships xmlns="http://schemas.openxmlformats.org/package/2006/relationships"><Relationship Id="rId3" Type="http://schemas.openxmlformats.org/officeDocument/2006/relationships/image" Target="../media/image205.emf"/><Relationship Id="rId2" Type="http://schemas.openxmlformats.org/officeDocument/2006/relationships/image" Target="../media/image204.emf"/><Relationship Id="rId1" Type="http://schemas.openxmlformats.org/officeDocument/2006/relationships/image" Target="../media/image203.emf"/><Relationship Id="rId6" Type="http://schemas.openxmlformats.org/officeDocument/2006/relationships/image" Target="../media/image202.emf"/><Relationship Id="rId5" Type="http://schemas.openxmlformats.org/officeDocument/2006/relationships/image" Target="../media/image207.emf"/><Relationship Id="rId4" Type="http://schemas.openxmlformats.org/officeDocument/2006/relationships/image" Target="../media/image206.emf"/></Relationships>
</file>

<file path=xl/drawings/_rels/vmlDrawing38.vml.rels><?xml version="1.0" encoding="UTF-8" standalone="yes"?>
<Relationships xmlns="http://schemas.openxmlformats.org/package/2006/relationships"><Relationship Id="rId3" Type="http://schemas.openxmlformats.org/officeDocument/2006/relationships/image" Target="../media/image212.emf"/><Relationship Id="rId2" Type="http://schemas.openxmlformats.org/officeDocument/2006/relationships/image" Target="../media/image211.emf"/><Relationship Id="rId1" Type="http://schemas.openxmlformats.org/officeDocument/2006/relationships/image" Target="../media/image210.emf"/><Relationship Id="rId6" Type="http://schemas.openxmlformats.org/officeDocument/2006/relationships/image" Target="../media/image209.emf"/><Relationship Id="rId5" Type="http://schemas.openxmlformats.org/officeDocument/2006/relationships/image" Target="../media/image208.emf"/><Relationship Id="rId4" Type="http://schemas.openxmlformats.org/officeDocument/2006/relationships/image" Target="../media/image213.emf"/></Relationships>
</file>

<file path=xl/drawings/_rels/vmlDrawing39.vml.rels><?xml version="1.0" encoding="UTF-8" standalone="yes"?>
<Relationships xmlns="http://schemas.openxmlformats.org/package/2006/relationships"><Relationship Id="rId3" Type="http://schemas.openxmlformats.org/officeDocument/2006/relationships/image" Target="../media/image217.emf"/><Relationship Id="rId2" Type="http://schemas.openxmlformats.org/officeDocument/2006/relationships/image" Target="../media/image218.emf"/><Relationship Id="rId1" Type="http://schemas.openxmlformats.org/officeDocument/2006/relationships/image" Target="../media/image219.emf"/><Relationship Id="rId6" Type="http://schemas.openxmlformats.org/officeDocument/2006/relationships/image" Target="../media/image214.emf"/><Relationship Id="rId5" Type="http://schemas.openxmlformats.org/officeDocument/2006/relationships/image" Target="../media/image215.emf"/><Relationship Id="rId4" Type="http://schemas.openxmlformats.org/officeDocument/2006/relationships/image" Target="../media/image216.emf"/></Relationships>
</file>

<file path=xl/drawings/_rels/vmlDrawing40.vml.rels><?xml version="1.0" encoding="UTF-8" standalone="yes"?>
<Relationships xmlns="http://schemas.openxmlformats.org/package/2006/relationships"><Relationship Id="rId3" Type="http://schemas.openxmlformats.org/officeDocument/2006/relationships/image" Target="../media/image223.emf"/><Relationship Id="rId2" Type="http://schemas.openxmlformats.org/officeDocument/2006/relationships/image" Target="../media/image222.emf"/><Relationship Id="rId1" Type="http://schemas.openxmlformats.org/officeDocument/2006/relationships/image" Target="../media/image220.emf"/><Relationship Id="rId6" Type="http://schemas.openxmlformats.org/officeDocument/2006/relationships/image" Target="../media/image221.emf"/><Relationship Id="rId5" Type="http://schemas.openxmlformats.org/officeDocument/2006/relationships/image" Target="../media/image225.emf"/><Relationship Id="rId4" Type="http://schemas.openxmlformats.org/officeDocument/2006/relationships/image" Target="../media/image224.emf"/></Relationships>
</file>

<file path=xl/drawings/_rels/vmlDrawing41.vml.rels><?xml version="1.0" encoding="UTF-8" standalone="yes"?>
<Relationships xmlns="http://schemas.openxmlformats.org/package/2006/relationships"><Relationship Id="rId3" Type="http://schemas.openxmlformats.org/officeDocument/2006/relationships/image" Target="../media/image229.emf"/><Relationship Id="rId2" Type="http://schemas.openxmlformats.org/officeDocument/2006/relationships/image" Target="../media/image230.emf"/><Relationship Id="rId1" Type="http://schemas.openxmlformats.org/officeDocument/2006/relationships/image" Target="../media/image231.emf"/><Relationship Id="rId6" Type="http://schemas.openxmlformats.org/officeDocument/2006/relationships/image" Target="../media/image226.emf"/><Relationship Id="rId5" Type="http://schemas.openxmlformats.org/officeDocument/2006/relationships/image" Target="../media/image227.emf"/><Relationship Id="rId4" Type="http://schemas.openxmlformats.org/officeDocument/2006/relationships/image" Target="../media/image228.emf"/></Relationships>
</file>

<file path=xl/drawings/_rels/vmlDrawing42.vml.rels><?xml version="1.0" encoding="UTF-8" standalone="yes"?>
<Relationships xmlns="http://schemas.openxmlformats.org/package/2006/relationships"><Relationship Id="rId3" Type="http://schemas.openxmlformats.org/officeDocument/2006/relationships/image" Target="../media/image236.emf"/><Relationship Id="rId7" Type="http://schemas.openxmlformats.org/officeDocument/2006/relationships/image" Target="../media/image233.emf"/><Relationship Id="rId2" Type="http://schemas.openxmlformats.org/officeDocument/2006/relationships/image" Target="../media/image235.emf"/><Relationship Id="rId1" Type="http://schemas.openxmlformats.org/officeDocument/2006/relationships/image" Target="../media/image234.emf"/><Relationship Id="rId6" Type="http://schemas.openxmlformats.org/officeDocument/2006/relationships/image" Target="../media/image232.emf"/><Relationship Id="rId5" Type="http://schemas.openxmlformats.org/officeDocument/2006/relationships/image" Target="../media/image238.emf"/><Relationship Id="rId4" Type="http://schemas.openxmlformats.org/officeDocument/2006/relationships/image" Target="../media/image237.emf"/></Relationships>
</file>

<file path=xl/drawings/_rels/vmlDrawing43.vml.rels><?xml version="1.0" encoding="UTF-8" standalone="yes"?>
<Relationships xmlns="http://schemas.openxmlformats.org/package/2006/relationships"><Relationship Id="rId3" Type="http://schemas.openxmlformats.org/officeDocument/2006/relationships/image" Target="../media/image242.emf"/><Relationship Id="rId2" Type="http://schemas.openxmlformats.org/officeDocument/2006/relationships/image" Target="../media/image241.emf"/><Relationship Id="rId1" Type="http://schemas.openxmlformats.org/officeDocument/2006/relationships/image" Target="../media/image240.emf"/><Relationship Id="rId6" Type="http://schemas.openxmlformats.org/officeDocument/2006/relationships/image" Target="../media/image239.emf"/><Relationship Id="rId5" Type="http://schemas.openxmlformats.org/officeDocument/2006/relationships/image" Target="../media/image244.emf"/><Relationship Id="rId4" Type="http://schemas.openxmlformats.org/officeDocument/2006/relationships/image" Target="../media/image243.emf"/></Relationships>
</file>

<file path=xl/drawings/_rels/vmlDrawing44.vml.rels><?xml version="1.0" encoding="UTF-8" standalone="yes"?>
<Relationships xmlns="http://schemas.openxmlformats.org/package/2006/relationships"><Relationship Id="rId3" Type="http://schemas.openxmlformats.org/officeDocument/2006/relationships/image" Target="../media/image248.emf"/><Relationship Id="rId2" Type="http://schemas.openxmlformats.org/officeDocument/2006/relationships/image" Target="../media/image247.emf"/><Relationship Id="rId1" Type="http://schemas.openxmlformats.org/officeDocument/2006/relationships/image" Target="../media/image246.emf"/><Relationship Id="rId6" Type="http://schemas.openxmlformats.org/officeDocument/2006/relationships/image" Target="../media/image245.emf"/><Relationship Id="rId5" Type="http://schemas.openxmlformats.org/officeDocument/2006/relationships/image" Target="../media/image250.emf"/><Relationship Id="rId4" Type="http://schemas.openxmlformats.org/officeDocument/2006/relationships/image" Target="../media/image249.emf"/></Relationships>
</file>

<file path=xl/drawings/_rels/vmlDrawing45.vml.rels><?xml version="1.0" encoding="UTF-8" standalone="yes"?>
<Relationships xmlns="http://schemas.openxmlformats.org/package/2006/relationships"><Relationship Id="rId3" Type="http://schemas.openxmlformats.org/officeDocument/2006/relationships/image" Target="../media/image254.emf"/><Relationship Id="rId2" Type="http://schemas.openxmlformats.org/officeDocument/2006/relationships/image" Target="../media/image255.emf"/><Relationship Id="rId1" Type="http://schemas.openxmlformats.org/officeDocument/2006/relationships/image" Target="../media/image256.emf"/><Relationship Id="rId6" Type="http://schemas.openxmlformats.org/officeDocument/2006/relationships/image" Target="../media/image252.emf"/><Relationship Id="rId5" Type="http://schemas.openxmlformats.org/officeDocument/2006/relationships/image" Target="../media/image251.emf"/><Relationship Id="rId4" Type="http://schemas.openxmlformats.org/officeDocument/2006/relationships/image" Target="../media/image253.emf"/></Relationships>
</file>

<file path=xl/drawings/_rels/vmlDrawing46.vml.rels><?xml version="1.0" encoding="UTF-8" standalone="yes"?>
<Relationships xmlns="http://schemas.openxmlformats.org/package/2006/relationships"><Relationship Id="rId3" Type="http://schemas.openxmlformats.org/officeDocument/2006/relationships/image" Target="../media/image259.emf"/><Relationship Id="rId2" Type="http://schemas.openxmlformats.org/officeDocument/2006/relationships/image" Target="../media/image260.emf"/><Relationship Id="rId1" Type="http://schemas.openxmlformats.org/officeDocument/2006/relationships/image" Target="../media/image261.emf"/><Relationship Id="rId5" Type="http://schemas.openxmlformats.org/officeDocument/2006/relationships/image" Target="../media/image257.emf"/><Relationship Id="rId4" Type="http://schemas.openxmlformats.org/officeDocument/2006/relationships/image" Target="../media/image258.emf"/></Relationships>
</file>

<file path=xl/drawings/_rels/vmlDrawing47.vml.rels><?xml version="1.0" encoding="UTF-8" standalone="yes"?>
<Relationships xmlns="http://schemas.openxmlformats.org/package/2006/relationships"><Relationship Id="rId3" Type="http://schemas.openxmlformats.org/officeDocument/2006/relationships/image" Target="../media/image264.emf"/><Relationship Id="rId2" Type="http://schemas.openxmlformats.org/officeDocument/2006/relationships/image" Target="../media/image265.emf"/><Relationship Id="rId1" Type="http://schemas.openxmlformats.org/officeDocument/2006/relationships/image" Target="../media/image266.emf"/><Relationship Id="rId5" Type="http://schemas.openxmlformats.org/officeDocument/2006/relationships/image" Target="../media/image262.emf"/><Relationship Id="rId4" Type="http://schemas.openxmlformats.org/officeDocument/2006/relationships/image" Target="../media/image263.emf"/></Relationships>
</file>

<file path=xl/drawings/_rels/vmlDrawing48.vml.rels><?xml version="1.0" encoding="UTF-8" standalone="yes"?>
<Relationships xmlns="http://schemas.openxmlformats.org/package/2006/relationships"><Relationship Id="rId3" Type="http://schemas.openxmlformats.org/officeDocument/2006/relationships/image" Target="../media/image270.emf"/><Relationship Id="rId2" Type="http://schemas.openxmlformats.org/officeDocument/2006/relationships/image" Target="../media/image271.emf"/><Relationship Id="rId1" Type="http://schemas.openxmlformats.org/officeDocument/2006/relationships/image" Target="../media/image272.emf"/><Relationship Id="rId6" Type="http://schemas.openxmlformats.org/officeDocument/2006/relationships/image" Target="../media/image268.emf"/><Relationship Id="rId5" Type="http://schemas.openxmlformats.org/officeDocument/2006/relationships/image" Target="../media/image267.emf"/><Relationship Id="rId4" Type="http://schemas.openxmlformats.org/officeDocument/2006/relationships/image" Target="../media/image269.emf"/></Relationships>
</file>

<file path=xl/drawings/_rels/vmlDrawing49.vml.rels><?xml version="1.0" encoding="UTF-8" standalone="yes"?>
<Relationships xmlns="http://schemas.openxmlformats.org/package/2006/relationships"><Relationship Id="rId3" Type="http://schemas.openxmlformats.org/officeDocument/2006/relationships/image" Target="../media/image276.emf"/><Relationship Id="rId2" Type="http://schemas.openxmlformats.org/officeDocument/2006/relationships/image" Target="../media/image275.emf"/><Relationship Id="rId1" Type="http://schemas.openxmlformats.org/officeDocument/2006/relationships/image" Target="../media/image274.emf"/><Relationship Id="rId6" Type="http://schemas.openxmlformats.org/officeDocument/2006/relationships/image" Target="../media/image273.emf"/><Relationship Id="rId5" Type="http://schemas.openxmlformats.org/officeDocument/2006/relationships/image" Target="../media/image278.emf"/><Relationship Id="rId4" Type="http://schemas.openxmlformats.org/officeDocument/2006/relationships/image" Target="../media/image277.emf"/></Relationships>
</file>

<file path=xl/drawings/_rels/vmlDrawing50.vml.rels><?xml version="1.0" encoding="UTF-8" standalone="yes"?>
<Relationships xmlns="http://schemas.openxmlformats.org/package/2006/relationships"><Relationship Id="rId3" Type="http://schemas.openxmlformats.org/officeDocument/2006/relationships/image" Target="../media/image282.emf"/><Relationship Id="rId2" Type="http://schemas.openxmlformats.org/officeDocument/2006/relationships/image" Target="../media/image283.emf"/><Relationship Id="rId1" Type="http://schemas.openxmlformats.org/officeDocument/2006/relationships/image" Target="../media/image284.emf"/><Relationship Id="rId6" Type="http://schemas.openxmlformats.org/officeDocument/2006/relationships/image" Target="../media/image279.emf"/><Relationship Id="rId5" Type="http://schemas.openxmlformats.org/officeDocument/2006/relationships/image" Target="../media/image280.emf"/><Relationship Id="rId4" Type="http://schemas.openxmlformats.org/officeDocument/2006/relationships/image" Target="../media/image281.emf"/></Relationships>
</file>

<file path=xl/drawings/_rels/vmlDrawing51.vml.rels><?xml version="1.0" encoding="UTF-8" standalone="yes"?>
<Relationships xmlns="http://schemas.openxmlformats.org/package/2006/relationships"><Relationship Id="rId3" Type="http://schemas.openxmlformats.org/officeDocument/2006/relationships/image" Target="../media/image288.emf"/><Relationship Id="rId2" Type="http://schemas.openxmlformats.org/officeDocument/2006/relationships/image" Target="../media/image287.emf"/><Relationship Id="rId1" Type="http://schemas.openxmlformats.org/officeDocument/2006/relationships/image" Target="../media/image286.emf"/><Relationship Id="rId6" Type="http://schemas.openxmlformats.org/officeDocument/2006/relationships/image" Target="../media/image285.emf"/><Relationship Id="rId5" Type="http://schemas.openxmlformats.org/officeDocument/2006/relationships/image" Target="../media/image290.emf"/><Relationship Id="rId4" Type="http://schemas.openxmlformats.org/officeDocument/2006/relationships/image" Target="../media/image289.emf"/></Relationships>
</file>

<file path=xl/drawings/_rels/vmlDrawing52.vml.rels><?xml version="1.0" encoding="UTF-8" standalone="yes"?>
<Relationships xmlns="http://schemas.openxmlformats.org/package/2006/relationships"><Relationship Id="rId3" Type="http://schemas.openxmlformats.org/officeDocument/2006/relationships/image" Target="../media/image291.emf"/><Relationship Id="rId2" Type="http://schemas.openxmlformats.org/officeDocument/2006/relationships/image" Target="../media/image293.emf"/><Relationship Id="rId1" Type="http://schemas.openxmlformats.org/officeDocument/2006/relationships/image" Target="../media/image292.emf"/><Relationship Id="rId5" Type="http://schemas.openxmlformats.org/officeDocument/2006/relationships/image" Target="../media/image295.emf"/><Relationship Id="rId4" Type="http://schemas.openxmlformats.org/officeDocument/2006/relationships/image" Target="../media/image294.emf"/></Relationships>
</file>

<file path=xl/drawings/_rels/vmlDrawing53.vml.rels><?xml version="1.0" encoding="UTF-8" standalone="yes"?>
<Relationships xmlns="http://schemas.openxmlformats.org/package/2006/relationships"><Relationship Id="rId3" Type="http://schemas.openxmlformats.org/officeDocument/2006/relationships/image" Target="../media/image298.emf"/><Relationship Id="rId2" Type="http://schemas.openxmlformats.org/officeDocument/2006/relationships/image" Target="../media/image297.emf"/><Relationship Id="rId1" Type="http://schemas.openxmlformats.org/officeDocument/2006/relationships/image" Target="../media/image296.emf"/><Relationship Id="rId5" Type="http://schemas.openxmlformats.org/officeDocument/2006/relationships/image" Target="../media/image300.emf"/><Relationship Id="rId4" Type="http://schemas.openxmlformats.org/officeDocument/2006/relationships/image" Target="../media/image299.emf"/></Relationships>
</file>

<file path=xl/drawings/_rels/vmlDrawing54.vml.rels><?xml version="1.0" encoding="UTF-8" standalone="yes"?>
<Relationships xmlns="http://schemas.openxmlformats.org/package/2006/relationships"><Relationship Id="rId3" Type="http://schemas.openxmlformats.org/officeDocument/2006/relationships/image" Target="../media/image303.emf"/><Relationship Id="rId2" Type="http://schemas.openxmlformats.org/officeDocument/2006/relationships/image" Target="../media/image304.emf"/><Relationship Id="rId1" Type="http://schemas.openxmlformats.org/officeDocument/2006/relationships/image" Target="../media/image305.emf"/><Relationship Id="rId5" Type="http://schemas.openxmlformats.org/officeDocument/2006/relationships/image" Target="../media/image302.emf"/><Relationship Id="rId4" Type="http://schemas.openxmlformats.org/officeDocument/2006/relationships/image" Target="../media/image30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6</xdr:row>
          <xdr:rowOff>152400</xdr:rowOff>
        </xdr:from>
        <xdr:to>
          <xdr:col>3</xdr:col>
          <xdr:colOff>619125</xdr:colOff>
          <xdr:row>10</xdr:row>
          <xdr:rowOff>104775</xdr:rowOff>
        </xdr:to>
        <xdr:sp macro="" textlink="">
          <xdr:nvSpPr>
            <xdr:cNvPr id="263171" name="Protect_Grafik" hidden="1">
              <a:extLst>
                <a:ext uri="{63B3BB69-23CF-44E3-9099-C40C66FF867C}">
                  <a14:compatExt spid="_x0000_s263171"/>
                </a:ext>
                <a:ext uri="{FF2B5EF4-FFF2-40B4-BE49-F238E27FC236}">
                  <a16:creationId xmlns:a16="http://schemas.microsoft.com/office/drawing/2014/main" xmlns="" id="{00000000-0008-0000-0000-0000030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15</xdr:row>
          <xdr:rowOff>66675</xdr:rowOff>
        </xdr:from>
        <xdr:to>
          <xdr:col>3</xdr:col>
          <xdr:colOff>561975</xdr:colOff>
          <xdr:row>18</xdr:row>
          <xdr:rowOff>133350</xdr:rowOff>
        </xdr:to>
        <xdr:sp macro="" textlink="">
          <xdr:nvSpPr>
            <xdr:cNvPr id="263173" name="PagebreakPreview" hidden="1">
              <a:extLst>
                <a:ext uri="{63B3BB69-23CF-44E3-9099-C40C66FF867C}">
                  <a14:compatExt spid="_x0000_s263173"/>
                </a:ext>
                <a:ext uri="{FF2B5EF4-FFF2-40B4-BE49-F238E27FC236}">
                  <a16:creationId xmlns:a16="http://schemas.microsoft.com/office/drawing/2014/main" xmlns="" id="{00000000-0008-0000-0000-0000050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19</xdr:row>
          <xdr:rowOff>19050</xdr:rowOff>
        </xdr:from>
        <xdr:to>
          <xdr:col>3</xdr:col>
          <xdr:colOff>571500</xdr:colOff>
          <xdr:row>22</xdr:row>
          <xdr:rowOff>85725</xdr:rowOff>
        </xdr:to>
        <xdr:sp macro="" textlink="">
          <xdr:nvSpPr>
            <xdr:cNvPr id="263174" name="Gridlines" hidden="1">
              <a:extLst>
                <a:ext uri="{63B3BB69-23CF-44E3-9099-C40C66FF867C}">
                  <a14:compatExt spid="_x0000_s263174"/>
                </a:ext>
                <a:ext uri="{FF2B5EF4-FFF2-40B4-BE49-F238E27FC236}">
                  <a16:creationId xmlns:a16="http://schemas.microsoft.com/office/drawing/2014/main" xmlns="" id="{00000000-0008-0000-0000-0000060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22</xdr:row>
          <xdr:rowOff>161925</xdr:rowOff>
        </xdr:from>
        <xdr:to>
          <xdr:col>3</xdr:col>
          <xdr:colOff>571500</xdr:colOff>
          <xdr:row>26</xdr:row>
          <xdr:rowOff>38100</xdr:rowOff>
        </xdr:to>
        <xdr:sp macro="" textlink="">
          <xdr:nvSpPr>
            <xdr:cNvPr id="263175" name="Protect_Mappe" hidden="1">
              <a:extLst>
                <a:ext uri="{63B3BB69-23CF-44E3-9099-C40C66FF867C}">
                  <a14:compatExt spid="_x0000_s263175"/>
                </a:ext>
                <a:ext uri="{FF2B5EF4-FFF2-40B4-BE49-F238E27FC236}">
                  <a16:creationId xmlns:a16="http://schemas.microsoft.com/office/drawing/2014/main" xmlns="" id="{00000000-0008-0000-0000-0000070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666750</xdr:colOff>
          <xdr:row>10</xdr:row>
          <xdr:rowOff>152400</xdr:rowOff>
        </xdr:from>
        <xdr:to>
          <xdr:col>3</xdr:col>
          <xdr:colOff>609600</xdr:colOff>
          <xdr:row>14</xdr:row>
          <xdr:rowOff>152400</xdr:rowOff>
        </xdr:to>
        <xdr:sp macro="" textlink="">
          <xdr:nvSpPr>
            <xdr:cNvPr id="263176" name="Protect_Spalten" hidden="1">
              <a:extLst>
                <a:ext uri="{63B3BB69-23CF-44E3-9099-C40C66FF867C}">
                  <a14:compatExt spid="_x0000_s263176"/>
                </a:ext>
                <a:ext uri="{FF2B5EF4-FFF2-40B4-BE49-F238E27FC236}">
                  <a16:creationId xmlns:a16="http://schemas.microsoft.com/office/drawing/2014/main" xmlns="" id="{00000000-0008-0000-0000-0000080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152400</xdr:rowOff>
        </xdr:from>
        <xdr:to>
          <xdr:col>7</xdr:col>
          <xdr:colOff>47625</xdr:colOff>
          <xdr:row>10</xdr:row>
          <xdr:rowOff>104775</xdr:rowOff>
        </xdr:to>
        <xdr:sp macro="" textlink="">
          <xdr:nvSpPr>
            <xdr:cNvPr id="263177" name="S_Z_Headings" hidden="1">
              <a:extLst>
                <a:ext uri="{63B3BB69-23CF-44E3-9099-C40C66FF867C}">
                  <a14:compatExt spid="_x0000_s263177"/>
                </a:ext>
                <a:ext uri="{FF2B5EF4-FFF2-40B4-BE49-F238E27FC236}">
                  <a16:creationId xmlns:a16="http://schemas.microsoft.com/office/drawing/2014/main" xmlns="" id="{00000000-0008-0000-0000-0000090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295275</xdr:colOff>
          <xdr:row>1</xdr:row>
          <xdr:rowOff>133350</xdr:rowOff>
        </xdr:from>
        <xdr:to>
          <xdr:col>9</xdr:col>
          <xdr:colOff>542925</xdr:colOff>
          <xdr:row>2</xdr:row>
          <xdr:rowOff>123825</xdr:rowOff>
        </xdr:to>
        <xdr:sp macro="" textlink="">
          <xdr:nvSpPr>
            <xdr:cNvPr id="16387" name="Naechster_Indikator" hidden="1">
              <a:extLst>
                <a:ext uri="{63B3BB69-23CF-44E3-9099-C40C66FF867C}">
                  <a14:compatExt spid="_x0000_s16387"/>
                </a:ext>
                <a:ext uri="{FF2B5EF4-FFF2-40B4-BE49-F238E27FC236}">
                  <a16:creationId xmlns:a16="http://schemas.microsoft.com/office/drawing/2014/main" xmlns="" id="{00000000-0008-0000-01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48</xdr:row>
          <xdr:rowOff>133350</xdr:rowOff>
        </xdr:from>
        <xdr:to>
          <xdr:col>9</xdr:col>
          <xdr:colOff>523875</xdr:colOff>
          <xdr:row>49</xdr:row>
          <xdr:rowOff>123825</xdr:rowOff>
        </xdr:to>
        <xdr:sp macro="" textlink="">
          <xdr:nvSpPr>
            <xdr:cNvPr id="16389" name="Tabellenblatt_vor_unten" hidden="1">
              <a:extLst>
                <a:ext uri="{63B3BB69-23CF-44E3-9099-C40C66FF867C}">
                  <a14:compatExt spid="_x0000_s16389"/>
                </a:ext>
                <a:ext uri="{FF2B5EF4-FFF2-40B4-BE49-F238E27FC236}">
                  <a16:creationId xmlns:a16="http://schemas.microsoft.com/office/drawing/2014/main" xmlns="" id="{00000000-0008-0000-01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1</xdr:col>
          <xdr:colOff>714375</xdr:colOff>
          <xdr:row>49</xdr:row>
          <xdr:rowOff>123825</xdr:rowOff>
        </xdr:to>
        <xdr:sp macro="" textlink="">
          <xdr:nvSpPr>
            <xdr:cNvPr id="16390" name="Tabellenblatt_zurueck_unten" hidden="1">
              <a:extLst>
                <a:ext uri="{63B3BB69-23CF-44E3-9099-C40C66FF867C}">
                  <a14:compatExt spid="_x0000_s16390"/>
                </a:ext>
                <a:ext uri="{FF2B5EF4-FFF2-40B4-BE49-F238E27FC236}">
                  <a16:creationId xmlns:a16="http://schemas.microsoft.com/office/drawing/2014/main" xmlns="" id="{00000000-0008-0000-01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0</xdr:colOff>
      <xdr:row>2</xdr:row>
      <xdr:rowOff>132542</xdr:rowOff>
    </xdr:from>
    <xdr:to>
      <xdr:col>10</xdr:col>
      <xdr:colOff>666999</xdr:colOff>
      <xdr:row>48</xdr:row>
      <xdr:rowOff>37161</xdr:rowOff>
    </xdr:to>
    <xdr:pic>
      <xdr:nvPicPr>
        <xdr:cNvPr id="4" name="Grafik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381000" y="513542"/>
          <a:ext cx="6125238" cy="866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1</xdr:row>
          <xdr:rowOff>133350</xdr:rowOff>
        </xdr:from>
        <xdr:to>
          <xdr:col>9</xdr:col>
          <xdr:colOff>542925</xdr:colOff>
          <xdr:row>2</xdr:row>
          <xdr:rowOff>152400</xdr:rowOff>
        </xdr:to>
        <xdr:sp macro="" textlink="">
          <xdr:nvSpPr>
            <xdr:cNvPr id="17409" name="Naechster_Indikator" hidden="1">
              <a:extLst>
                <a:ext uri="{63B3BB69-23CF-44E3-9099-C40C66FF867C}">
                  <a14:compatExt spid="_x0000_s17409"/>
                </a:ext>
                <a:ext uri="{FF2B5EF4-FFF2-40B4-BE49-F238E27FC236}">
                  <a16:creationId xmlns:a16="http://schemas.microsoft.com/office/drawing/2014/main" xmlns=""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48</xdr:row>
          <xdr:rowOff>133350</xdr:rowOff>
        </xdr:from>
        <xdr:to>
          <xdr:col>9</xdr:col>
          <xdr:colOff>523875</xdr:colOff>
          <xdr:row>49</xdr:row>
          <xdr:rowOff>123825</xdr:rowOff>
        </xdr:to>
        <xdr:sp macro="" textlink="">
          <xdr:nvSpPr>
            <xdr:cNvPr id="17410" name="Tabellenblatt_vor_unten" hidden="1">
              <a:extLst>
                <a:ext uri="{63B3BB69-23CF-44E3-9099-C40C66FF867C}">
                  <a14:compatExt spid="_x0000_s17410"/>
                </a:ext>
                <a:ext uri="{FF2B5EF4-FFF2-40B4-BE49-F238E27FC236}">
                  <a16:creationId xmlns:a16="http://schemas.microsoft.com/office/drawing/2014/main" xmlns="" id="{00000000-0008-0000-02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1</xdr:col>
          <xdr:colOff>714375</xdr:colOff>
          <xdr:row>49</xdr:row>
          <xdr:rowOff>123825</xdr:rowOff>
        </xdr:to>
        <xdr:sp macro="" textlink="">
          <xdr:nvSpPr>
            <xdr:cNvPr id="17411" name="Tabellenblatt_zurueck_unten" hidden="1">
              <a:extLst>
                <a:ext uri="{63B3BB69-23CF-44E3-9099-C40C66FF867C}">
                  <a14:compatExt spid="_x0000_s17411"/>
                </a:ext>
                <a:ext uri="{FF2B5EF4-FFF2-40B4-BE49-F238E27FC236}">
                  <a16:creationId xmlns:a16="http://schemas.microsoft.com/office/drawing/2014/main" xmlns="" id="{00000000-0008-0000-02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428625</xdr:colOff>
          <xdr:row>1</xdr:row>
          <xdr:rowOff>133350</xdr:rowOff>
        </xdr:from>
        <xdr:to>
          <xdr:col>8</xdr:col>
          <xdr:colOff>552450</xdr:colOff>
          <xdr:row>3</xdr:row>
          <xdr:rowOff>9525</xdr:rowOff>
        </xdr:to>
        <xdr:sp macro="" textlink="">
          <xdr:nvSpPr>
            <xdr:cNvPr id="19457" name="Naechster_Indikator"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71</xdr:row>
          <xdr:rowOff>133350</xdr:rowOff>
        </xdr:from>
        <xdr:to>
          <xdr:col>8</xdr:col>
          <xdr:colOff>523875</xdr:colOff>
          <xdr:row>72</xdr:row>
          <xdr:rowOff>123825</xdr:rowOff>
        </xdr:to>
        <xdr:sp macro="" textlink="">
          <xdr:nvSpPr>
            <xdr:cNvPr id="19458" name="Tabellenblatt_vor_unten"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133350</xdr:rowOff>
        </xdr:from>
        <xdr:to>
          <xdr:col>2</xdr:col>
          <xdr:colOff>152400</xdr:colOff>
          <xdr:row>72</xdr:row>
          <xdr:rowOff>123825</xdr:rowOff>
        </xdr:to>
        <xdr:sp macro="" textlink="">
          <xdr:nvSpPr>
            <xdr:cNvPr id="19459" name="Tabellenblatt_zurueck_unten" hidden="1">
              <a:extLst>
                <a:ext uri="{63B3BB69-23CF-44E3-9099-C40C66FF867C}">
                  <a14:compatExt spid="_x0000_s19459"/>
                </a:ext>
                <a:ext uri="{FF2B5EF4-FFF2-40B4-BE49-F238E27FC236}">
                  <a16:creationId xmlns:a16="http://schemas.microsoft.com/office/drawing/2014/main" xmlns="" id="{00000000-0008-0000-03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504825</xdr:colOff>
          <xdr:row>1</xdr:row>
          <xdr:rowOff>133350</xdr:rowOff>
        </xdr:from>
        <xdr:to>
          <xdr:col>9</xdr:col>
          <xdr:colOff>542925</xdr:colOff>
          <xdr:row>3</xdr:row>
          <xdr:rowOff>9525</xdr:rowOff>
        </xdr:to>
        <xdr:sp macro="" textlink="">
          <xdr:nvSpPr>
            <xdr:cNvPr id="24577" name="Naechster_Indikator" hidden="1">
              <a:extLst>
                <a:ext uri="{63B3BB69-23CF-44E3-9099-C40C66FF867C}">
                  <a14:compatExt spid="_x0000_s24577"/>
                </a:ext>
                <a:ext uri="{FF2B5EF4-FFF2-40B4-BE49-F238E27FC236}">
                  <a16:creationId xmlns:a16="http://schemas.microsoft.com/office/drawing/2014/main" xmlns="" id="{00000000-0008-0000-04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50</xdr:row>
          <xdr:rowOff>133350</xdr:rowOff>
        </xdr:from>
        <xdr:to>
          <xdr:col>9</xdr:col>
          <xdr:colOff>523875</xdr:colOff>
          <xdr:row>51</xdr:row>
          <xdr:rowOff>123825</xdr:rowOff>
        </xdr:to>
        <xdr:sp macro="" textlink="">
          <xdr:nvSpPr>
            <xdr:cNvPr id="24578" name="Tabellenblatt_vor_unten" hidden="1">
              <a:extLst>
                <a:ext uri="{63B3BB69-23CF-44E3-9099-C40C66FF867C}">
                  <a14:compatExt spid="_x0000_s24578"/>
                </a:ext>
                <a:ext uri="{FF2B5EF4-FFF2-40B4-BE49-F238E27FC236}">
                  <a16:creationId xmlns:a16="http://schemas.microsoft.com/office/drawing/2014/main" xmlns="" id="{00000000-0008-0000-04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133350</xdr:rowOff>
        </xdr:from>
        <xdr:to>
          <xdr:col>1</xdr:col>
          <xdr:colOff>714375</xdr:colOff>
          <xdr:row>51</xdr:row>
          <xdr:rowOff>123825</xdr:rowOff>
        </xdr:to>
        <xdr:sp macro="" textlink="">
          <xdr:nvSpPr>
            <xdr:cNvPr id="24579" name="Tabellenblatt_zurueck_unten" hidden="1">
              <a:extLst>
                <a:ext uri="{63B3BB69-23CF-44E3-9099-C40C66FF867C}">
                  <a14:compatExt spid="_x0000_s24579"/>
                </a:ext>
                <a:ext uri="{FF2B5EF4-FFF2-40B4-BE49-F238E27FC236}">
                  <a16:creationId xmlns:a16="http://schemas.microsoft.com/office/drawing/2014/main" xmlns="" id="{00000000-0008-0000-04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xdr:row>
          <xdr:rowOff>142875</xdr:rowOff>
        </xdr:from>
        <xdr:to>
          <xdr:col>10</xdr:col>
          <xdr:colOff>438150</xdr:colOff>
          <xdr:row>50</xdr:row>
          <xdr:rowOff>114300</xdr:rowOff>
        </xdr:to>
        <xdr:sp macro="" textlink="">
          <xdr:nvSpPr>
            <xdr:cNvPr id="24581" name="Object 5" hidden="1">
              <a:extLst>
                <a:ext uri="{63B3BB69-23CF-44E3-9099-C40C66FF867C}">
                  <a14:compatExt spid="_x0000_s24581"/>
                </a:ext>
                <a:ext uri="{FF2B5EF4-FFF2-40B4-BE49-F238E27FC236}">
                  <a16:creationId xmlns:a16="http://schemas.microsoft.com/office/drawing/2014/main" xmlns="" id="{00000000-0008-0000-0400-000005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22</xdr:row>
          <xdr:rowOff>76200</xdr:rowOff>
        </xdr:from>
        <xdr:to>
          <xdr:col>18</xdr:col>
          <xdr:colOff>361950</xdr:colOff>
          <xdr:row>23</xdr:row>
          <xdr:rowOff>85725</xdr:rowOff>
        </xdr:to>
        <xdr:sp macro="" textlink="">
          <xdr:nvSpPr>
            <xdr:cNvPr id="3074" name="A1StatRegion" hidden="1">
              <a:extLst>
                <a:ext uri="{63B3BB69-23CF-44E3-9099-C40C66FF867C}">
                  <a14:compatExt spid="_x0000_s3074"/>
                </a:ext>
                <a:ext uri="{FF2B5EF4-FFF2-40B4-BE49-F238E27FC236}">
                  <a16:creationId xmlns:a16="http://schemas.microsoft.com/office/drawing/2014/main" xmlns=""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47</xdr:row>
          <xdr:rowOff>9525</xdr:rowOff>
        </xdr:from>
        <xdr:to>
          <xdr:col>18</xdr:col>
          <xdr:colOff>342900</xdr:colOff>
          <xdr:row>62</xdr:row>
          <xdr:rowOff>9525</xdr:rowOff>
        </xdr:to>
        <xdr:sp macro="" textlink="">
          <xdr:nvSpPr>
            <xdr:cNvPr id="3077" name="Definition_A1" hidden="1">
              <a:extLst>
                <a:ext uri="{63B3BB69-23CF-44E3-9099-C40C66FF867C}">
                  <a14:compatExt spid="_x0000_s3077"/>
                </a:ext>
                <a:ext uri="{FF2B5EF4-FFF2-40B4-BE49-F238E27FC236}">
                  <a16:creationId xmlns:a16="http://schemas.microsoft.com/office/drawing/2014/main" xmlns=""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352425</xdr:colOff>
          <xdr:row>1</xdr:row>
          <xdr:rowOff>0</xdr:rowOff>
        </xdr:from>
        <xdr:to>
          <xdr:col>19</xdr:col>
          <xdr:colOff>381000</xdr:colOff>
          <xdr:row>1</xdr:row>
          <xdr:rowOff>180975</xdr:rowOff>
        </xdr:to>
        <xdr:sp macro="" textlink="">
          <xdr:nvSpPr>
            <xdr:cNvPr id="3082" name="Naechster_Indikator" hidden="1">
              <a:extLst>
                <a:ext uri="{63B3BB69-23CF-44E3-9099-C40C66FF867C}">
                  <a14:compatExt spid="_x0000_s3082"/>
                </a:ext>
                <a:ext uri="{FF2B5EF4-FFF2-40B4-BE49-F238E27FC236}">
                  <a16:creationId xmlns:a16="http://schemas.microsoft.com/office/drawing/2014/main" xmlns="" id="{00000000-0008-0000-05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xdr:row>
          <xdr:rowOff>0</xdr:rowOff>
        </xdr:from>
        <xdr:to>
          <xdr:col>5</xdr:col>
          <xdr:colOff>133350</xdr:colOff>
          <xdr:row>1</xdr:row>
          <xdr:rowOff>180975</xdr:rowOff>
        </xdr:to>
        <xdr:sp macro="" textlink="">
          <xdr:nvSpPr>
            <xdr:cNvPr id="3083" name="zum_Inhaltsverzeichnis" hidden="1">
              <a:extLst>
                <a:ext uri="{63B3BB69-23CF-44E3-9099-C40C66FF867C}">
                  <a14:compatExt spid="_x0000_s3083"/>
                </a:ext>
                <a:ext uri="{FF2B5EF4-FFF2-40B4-BE49-F238E27FC236}">
                  <a16:creationId xmlns:a16="http://schemas.microsoft.com/office/drawing/2014/main" xmlns="" id="{00000000-0008-0000-05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66</xdr:row>
          <xdr:rowOff>133350</xdr:rowOff>
        </xdr:from>
        <xdr:to>
          <xdr:col>19</xdr:col>
          <xdr:colOff>257175</xdr:colOff>
          <xdr:row>67</xdr:row>
          <xdr:rowOff>123825</xdr:rowOff>
        </xdr:to>
        <xdr:sp macro="" textlink="">
          <xdr:nvSpPr>
            <xdr:cNvPr id="3084" name="Tabellenblatt_vor_unten" hidden="1">
              <a:extLst>
                <a:ext uri="{63B3BB69-23CF-44E3-9099-C40C66FF867C}">
                  <a14:compatExt spid="_x0000_s3084"/>
                </a:ext>
                <a:ext uri="{FF2B5EF4-FFF2-40B4-BE49-F238E27FC236}">
                  <a16:creationId xmlns:a16="http://schemas.microsoft.com/office/drawing/2014/main" xmlns="" id="{00000000-0008-0000-05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133350</xdr:rowOff>
        </xdr:from>
        <xdr:to>
          <xdr:col>3</xdr:col>
          <xdr:colOff>733425</xdr:colOff>
          <xdr:row>67</xdr:row>
          <xdr:rowOff>123825</xdr:rowOff>
        </xdr:to>
        <xdr:sp macro="" textlink="">
          <xdr:nvSpPr>
            <xdr:cNvPr id="3085" name="Tabellenblatt_zurueck_unten" hidden="1">
              <a:extLst>
                <a:ext uri="{63B3BB69-23CF-44E3-9099-C40C66FF867C}">
                  <a14:compatExt spid="_x0000_s3085"/>
                </a:ext>
                <a:ext uri="{FF2B5EF4-FFF2-40B4-BE49-F238E27FC236}">
                  <a16:creationId xmlns:a16="http://schemas.microsoft.com/office/drawing/2014/main" xmlns="" id="{00000000-0008-0000-05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20411</xdr:colOff>
      <xdr:row>23</xdr:row>
      <xdr:rowOff>122464</xdr:rowOff>
    </xdr:from>
    <xdr:to>
      <xdr:col>19</xdr:col>
      <xdr:colOff>352741</xdr:colOff>
      <xdr:row>45</xdr:row>
      <xdr:rowOff>132472</xdr:rowOff>
    </xdr:to>
    <xdr:graphicFrame macro="">
      <xdr:nvGraphicFramePr>
        <xdr:cNvPr id="10" name="Diagramm_A1">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52</xdr:row>
          <xdr:rowOff>95250</xdr:rowOff>
        </xdr:from>
        <xdr:to>
          <xdr:col>16</xdr:col>
          <xdr:colOff>28575</xdr:colOff>
          <xdr:row>74</xdr:row>
          <xdr:rowOff>142875</xdr:rowOff>
        </xdr:to>
        <xdr:sp macro="" textlink="">
          <xdr:nvSpPr>
            <xdr:cNvPr id="28674" name="Definition_A1" hidden="1">
              <a:extLst>
                <a:ext uri="{63B3BB69-23CF-44E3-9099-C40C66FF867C}">
                  <a14:compatExt spid="_x0000_s28674"/>
                </a:ext>
                <a:ext uri="{FF2B5EF4-FFF2-40B4-BE49-F238E27FC236}">
                  <a16:creationId xmlns:a16="http://schemas.microsoft.com/office/drawing/2014/main" xmlns="" id="{00000000-0008-0000-0600-0000027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xdr:row>
          <xdr:rowOff>0</xdr:rowOff>
        </xdr:from>
        <xdr:to>
          <xdr:col>15</xdr:col>
          <xdr:colOff>333375</xdr:colOff>
          <xdr:row>2</xdr:row>
          <xdr:rowOff>180975</xdr:rowOff>
        </xdr:to>
        <xdr:sp macro="" textlink="">
          <xdr:nvSpPr>
            <xdr:cNvPr id="28675" name="Naechster_Indikator" hidden="1">
              <a:extLst>
                <a:ext uri="{63B3BB69-23CF-44E3-9099-C40C66FF867C}">
                  <a14:compatExt spid="_x0000_s28675"/>
                </a:ext>
                <a:ext uri="{FF2B5EF4-FFF2-40B4-BE49-F238E27FC236}">
                  <a16:creationId xmlns:a16="http://schemas.microsoft.com/office/drawing/2014/main" xmlns="" id="{00000000-0008-0000-06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5</xdr:col>
          <xdr:colOff>257175</xdr:colOff>
          <xdr:row>2</xdr:row>
          <xdr:rowOff>180975</xdr:rowOff>
        </xdr:to>
        <xdr:sp macro="" textlink="">
          <xdr:nvSpPr>
            <xdr:cNvPr id="28676" name="zum_Inhaltsverzeichnis" hidden="1">
              <a:extLst>
                <a:ext uri="{63B3BB69-23CF-44E3-9099-C40C66FF867C}">
                  <a14:compatExt spid="_x0000_s28676"/>
                </a:ext>
                <a:ext uri="{FF2B5EF4-FFF2-40B4-BE49-F238E27FC236}">
                  <a16:creationId xmlns:a16="http://schemas.microsoft.com/office/drawing/2014/main" xmlns="" id="{00000000-0008-0000-06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77</xdr:row>
          <xdr:rowOff>133350</xdr:rowOff>
        </xdr:from>
        <xdr:to>
          <xdr:col>15</xdr:col>
          <xdr:colOff>352425</xdr:colOff>
          <xdr:row>78</xdr:row>
          <xdr:rowOff>123825</xdr:rowOff>
        </xdr:to>
        <xdr:sp macro="" textlink="">
          <xdr:nvSpPr>
            <xdr:cNvPr id="28677" name="Tabellenblatt_vor_unten" hidden="1">
              <a:extLst>
                <a:ext uri="{63B3BB69-23CF-44E3-9099-C40C66FF867C}">
                  <a14:compatExt spid="_x0000_s28677"/>
                </a:ext>
                <a:ext uri="{FF2B5EF4-FFF2-40B4-BE49-F238E27FC236}">
                  <a16:creationId xmlns:a16="http://schemas.microsoft.com/office/drawing/2014/main" xmlns="" id="{00000000-0008-0000-0600-000005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133350</xdr:rowOff>
        </xdr:from>
        <xdr:to>
          <xdr:col>3</xdr:col>
          <xdr:colOff>714375</xdr:colOff>
          <xdr:row>78</xdr:row>
          <xdr:rowOff>123825</xdr:rowOff>
        </xdr:to>
        <xdr:sp macro="" textlink="">
          <xdr:nvSpPr>
            <xdr:cNvPr id="28678" name="Tabellenblatt_zurueck_unten" hidden="1">
              <a:extLst>
                <a:ext uri="{63B3BB69-23CF-44E3-9099-C40C66FF867C}">
                  <a14:compatExt spid="_x0000_s28678"/>
                </a:ext>
                <a:ext uri="{FF2B5EF4-FFF2-40B4-BE49-F238E27FC236}">
                  <a16:creationId xmlns:a16="http://schemas.microsoft.com/office/drawing/2014/main" xmlns="" id="{00000000-0008-0000-0600-00000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54430</xdr:colOff>
      <xdr:row>33</xdr:row>
      <xdr:rowOff>44637</xdr:rowOff>
    </xdr:from>
    <xdr:to>
      <xdr:col>17</xdr:col>
      <xdr:colOff>360590</xdr:colOff>
      <xdr:row>52</xdr:row>
      <xdr:rowOff>20411</xdr:rowOff>
    </xdr:to>
    <xdr:graphicFrame macro="">
      <xdr:nvGraphicFramePr>
        <xdr:cNvPr id="4" name="Diagramm_A2">
          <a:extLst>
            <a:ext uri="{FF2B5EF4-FFF2-40B4-BE49-F238E27FC236}">
              <a16:creationId xmlns:a16="http://schemas.microsoft.com/office/drawing/2014/main" xmlns=""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57150</xdr:colOff>
          <xdr:row>32</xdr:row>
          <xdr:rowOff>19050</xdr:rowOff>
        </xdr:from>
        <xdr:to>
          <xdr:col>17</xdr:col>
          <xdr:colOff>371475</xdr:colOff>
          <xdr:row>33</xdr:row>
          <xdr:rowOff>28575</xdr:rowOff>
        </xdr:to>
        <xdr:sp macro="" textlink="">
          <xdr:nvSpPr>
            <xdr:cNvPr id="28680" name="Cmb_Jahr" hidden="1">
              <a:extLst>
                <a:ext uri="{63B3BB69-23CF-44E3-9099-C40C66FF867C}">
                  <a14:compatExt spid="_x0000_s28680"/>
                </a:ext>
                <a:ext uri="{FF2B5EF4-FFF2-40B4-BE49-F238E27FC236}">
                  <a16:creationId xmlns:a16="http://schemas.microsoft.com/office/drawing/2014/main" xmlns="" id="{00000000-0008-0000-0600-000008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xdr:row>
          <xdr:rowOff>133350</xdr:rowOff>
        </xdr:from>
        <xdr:to>
          <xdr:col>9</xdr:col>
          <xdr:colOff>542925</xdr:colOff>
          <xdr:row>2</xdr:row>
          <xdr:rowOff>123825</xdr:rowOff>
        </xdr:to>
        <xdr:sp macro="" textlink="">
          <xdr:nvSpPr>
            <xdr:cNvPr id="14339" name="Naechster_Indikator" hidden="1">
              <a:extLst>
                <a:ext uri="{63B3BB69-23CF-44E3-9099-C40C66FF867C}">
                  <a14:compatExt spid="_x0000_s14339"/>
                </a:ext>
                <a:ext uri="{FF2B5EF4-FFF2-40B4-BE49-F238E27FC236}">
                  <a16:creationId xmlns:a16="http://schemas.microsoft.com/office/drawing/2014/main" xmlns="" id="{00000000-0008-0000-07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3</xdr:col>
          <xdr:colOff>47625</xdr:colOff>
          <xdr:row>2</xdr:row>
          <xdr:rowOff>180975</xdr:rowOff>
        </xdr:to>
        <xdr:sp macro="" textlink="">
          <xdr:nvSpPr>
            <xdr:cNvPr id="14340" name="zum_Inhaltsverzeichnis" hidden="1">
              <a:extLst>
                <a:ext uri="{63B3BB69-23CF-44E3-9099-C40C66FF867C}">
                  <a14:compatExt spid="_x0000_s14340"/>
                </a:ext>
                <a:ext uri="{FF2B5EF4-FFF2-40B4-BE49-F238E27FC236}">
                  <a16:creationId xmlns:a16="http://schemas.microsoft.com/office/drawing/2014/main" xmlns="" id="{00000000-0008-0000-07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75</xdr:row>
          <xdr:rowOff>0</xdr:rowOff>
        </xdr:from>
        <xdr:to>
          <xdr:col>9</xdr:col>
          <xdr:colOff>523875</xdr:colOff>
          <xdr:row>76</xdr:row>
          <xdr:rowOff>38100</xdr:rowOff>
        </xdr:to>
        <xdr:sp macro="" textlink="">
          <xdr:nvSpPr>
            <xdr:cNvPr id="14341" name="Tabellenblatt_vor_unten" hidden="1">
              <a:extLst>
                <a:ext uri="{63B3BB69-23CF-44E3-9099-C40C66FF867C}">
                  <a14:compatExt spid="_x0000_s14341"/>
                </a:ext>
                <a:ext uri="{FF2B5EF4-FFF2-40B4-BE49-F238E27FC236}">
                  <a16:creationId xmlns:a16="http://schemas.microsoft.com/office/drawing/2014/main" xmlns="" id="{00000000-0008-0000-07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1</xdr:col>
          <xdr:colOff>714375</xdr:colOff>
          <xdr:row>76</xdr:row>
          <xdr:rowOff>38100</xdr:rowOff>
        </xdr:to>
        <xdr:sp macro="" textlink="">
          <xdr:nvSpPr>
            <xdr:cNvPr id="14342" name="Tabellenblatt_zurueck_unten" hidden="1">
              <a:extLst>
                <a:ext uri="{63B3BB69-23CF-44E3-9099-C40C66FF867C}">
                  <a14:compatExt spid="_x0000_s14342"/>
                </a:ext>
                <a:ext uri="{FF2B5EF4-FFF2-40B4-BE49-F238E27FC236}">
                  <a16:creationId xmlns:a16="http://schemas.microsoft.com/office/drawing/2014/main" xmlns="" id="{00000000-0008-0000-07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0</xdr:rowOff>
        </xdr:from>
        <xdr:to>
          <xdr:col>9</xdr:col>
          <xdr:colOff>552450</xdr:colOff>
          <xdr:row>22</xdr:row>
          <xdr:rowOff>19050</xdr:rowOff>
        </xdr:to>
        <xdr:sp macro="" textlink="">
          <xdr:nvSpPr>
            <xdr:cNvPr id="14344" name="A3StatRegion" hidden="1">
              <a:extLst>
                <a:ext uri="{63B3BB69-23CF-44E3-9099-C40C66FF867C}">
                  <a14:compatExt spid="_x0000_s14344"/>
                </a:ext>
                <a:ext uri="{FF2B5EF4-FFF2-40B4-BE49-F238E27FC236}">
                  <a16:creationId xmlns:a16="http://schemas.microsoft.com/office/drawing/2014/main" xmlns="" id="{00000000-0008-0000-07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161925</xdr:rowOff>
        </xdr:from>
        <xdr:to>
          <xdr:col>10</xdr:col>
          <xdr:colOff>0</xdr:colOff>
          <xdr:row>70</xdr:row>
          <xdr:rowOff>28575</xdr:rowOff>
        </xdr:to>
        <xdr:sp macro="" textlink="">
          <xdr:nvSpPr>
            <xdr:cNvPr id="14346" name="Object 10" hidden="1">
              <a:extLst>
                <a:ext uri="{63B3BB69-23CF-44E3-9099-C40C66FF867C}">
                  <a14:compatExt spid="_x0000_s14346"/>
                </a:ext>
                <a:ext uri="{FF2B5EF4-FFF2-40B4-BE49-F238E27FC236}">
                  <a16:creationId xmlns:a16="http://schemas.microsoft.com/office/drawing/2014/main" xmlns="" id="{00000000-0008-0000-0700-00000A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40822</xdr:colOff>
      <xdr:row>22</xdr:row>
      <xdr:rowOff>74158</xdr:rowOff>
    </xdr:from>
    <xdr:to>
      <xdr:col>9</xdr:col>
      <xdr:colOff>544285</xdr:colOff>
      <xdr:row>46</xdr:row>
      <xdr:rowOff>102054</xdr:rowOff>
    </xdr:to>
    <xdr:graphicFrame macro="">
      <xdr:nvGraphicFramePr>
        <xdr:cNvPr id="3" name="Diagramm 2">
          <a:extLst>
            <a:ext uri="{FF2B5EF4-FFF2-40B4-BE49-F238E27FC236}">
              <a16:creationId xmlns:a16="http://schemas.microsoft.com/office/drawing/2014/main" xmlns=""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428625</xdr:colOff>
          <xdr:row>1</xdr:row>
          <xdr:rowOff>161925</xdr:rowOff>
        </xdr:from>
        <xdr:to>
          <xdr:col>11</xdr:col>
          <xdr:colOff>466725</xdr:colOff>
          <xdr:row>3</xdr:row>
          <xdr:rowOff>0</xdr:rowOff>
        </xdr:to>
        <xdr:sp macro="" textlink="">
          <xdr:nvSpPr>
            <xdr:cNvPr id="29697" name="Naechster_Indikator" hidden="1">
              <a:extLst>
                <a:ext uri="{63B3BB69-23CF-44E3-9099-C40C66FF867C}">
                  <a14:compatExt spid="_x0000_s29697"/>
                </a:ext>
                <a:ext uri="{FF2B5EF4-FFF2-40B4-BE49-F238E27FC236}">
                  <a16:creationId xmlns:a16="http://schemas.microsoft.com/office/drawing/2014/main" xmlns="" id="{00000000-0008-0000-08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133350</xdr:rowOff>
        </xdr:from>
        <xdr:to>
          <xdr:col>3</xdr:col>
          <xdr:colOff>152400</xdr:colOff>
          <xdr:row>2</xdr:row>
          <xdr:rowOff>123825</xdr:rowOff>
        </xdr:to>
        <xdr:sp macro="" textlink="">
          <xdr:nvSpPr>
            <xdr:cNvPr id="29698" name="zum_Inhaltsverzeichnis" hidden="1">
              <a:extLst>
                <a:ext uri="{63B3BB69-23CF-44E3-9099-C40C66FF867C}">
                  <a14:compatExt spid="_x0000_s29698"/>
                </a:ext>
                <a:ext uri="{FF2B5EF4-FFF2-40B4-BE49-F238E27FC236}">
                  <a16:creationId xmlns:a16="http://schemas.microsoft.com/office/drawing/2014/main" xmlns="" id="{00000000-0008-0000-08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64</xdr:row>
          <xdr:rowOff>0</xdr:rowOff>
        </xdr:from>
        <xdr:to>
          <xdr:col>10</xdr:col>
          <xdr:colOff>38100</xdr:colOff>
          <xdr:row>65</xdr:row>
          <xdr:rowOff>38100</xdr:rowOff>
        </xdr:to>
        <xdr:sp macro="" textlink="">
          <xdr:nvSpPr>
            <xdr:cNvPr id="29699" name="Tabellenblatt_vor_unten" hidden="1">
              <a:extLst>
                <a:ext uri="{63B3BB69-23CF-44E3-9099-C40C66FF867C}">
                  <a14:compatExt spid="_x0000_s29699"/>
                </a:ext>
                <a:ext uri="{FF2B5EF4-FFF2-40B4-BE49-F238E27FC236}">
                  <a16:creationId xmlns:a16="http://schemas.microsoft.com/office/drawing/2014/main" xmlns="" id="{00000000-0008-0000-0800-000003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xdr:col>
          <xdr:colOff>714375</xdr:colOff>
          <xdr:row>65</xdr:row>
          <xdr:rowOff>38100</xdr:rowOff>
        </xdr:to>
        <xdr:sp macro="" textlink="">
          <xdr:nvSpPr>
            <xdr:cNvPr id="29700" name="Tabellenblatt_zurueck_unten" hidden="1">
              <a:extLst>
                <a:ext uri="{63B3BB69-23CF-44E3-9099-C40C66FF867C}">
                  <a14:compatExt spid="_x0000_s29700"/>
                </a:ext>
                <a:ext uri="{FF2B5EF4-FFF2-40B4-BE49-F238E27FC236}">
                  <a16:creationId xmlns:a16="http://schemas.microsoft.com/office/drawing/2014/main" xmlns="" id="{00000000-0008-0000-0800-000004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6754</xdr:colOff>
      <xdr:row>25</xdr:row>
      <xdr:rowOff>8025</xdr:rowOff>
    </xdr:from>
    <xdr:to>
      <xdr:col>11</xdr:col>
      <xdr:colOff>472272</xdr:colOff>
      <xdr:row>42</xdr:row>
      <xdr:rowOff>93365</xdr:rowOff>
    </xdr:to>
    <xdr:graphicFrame macro="">
      <xdr:nvGraphicFramePr>
        <xdr:cNvPr id="4" name="Diagramm_A4">
          <a:extLst>
            <a:ext uri="{FF2B5EF4-FFF2-40B4-BE49-F238E27FC236}">
              <a16:creationId xmlns:a16="http://schemas.microsoft.com/office/drawing/2014/main" xmlns=""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152400</xdr:colOff>
          <xdr:row>23</xdr:row>
          <xdr:rowOff>161925</xdr:rowOff>
        </xdr:from>
        <xdr:to>
          <xdr:col>11</xdr:col>
          <xdr:colOff>457200</xdr:colOff>
          <xdr:row>24</xdr:row>
          <xdr:rowOff>171450</xdr:rowOff>
        </xdr:to>
        <xdr:sp macro="" textlink="">
          <xdr:nvSpPr>
            <xdr:cNvPr id="29704" name="A4_StatRegion" hidden="1">
              <a:extLst>
                <a:ext uri="{63B3BB69-23CF-44E3-9099-C40C66FF867C}">
                  <a14:compatExt spid="_x0000_s29704"/>
                </a:ext>
                <a:ext uri="{FF2B5EF4-FFF2-40B4-BE49-F238E27FC236}">
                  <a16:creationId xmlns:a16="http://schemas.microsoft.com/office/drawing/2014/main" xmlns="" id="{00000000-0008-0000-0800-000008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171450</xdr:rowOff>
        </xdr:from>
        <xdr:to>
          <xdr:col>11</xdr:col>
          <xdr:colOff>419100</xdr:colOff>
          <xdr:row>59</xdr:row>
          <xdr:rowOff>47625</xdr:rowOff>
        </xdr:to>
        <xdr:sp macro="" textlink="">
          <xdr:nvSpPr>
            <xdr:cNvPr id="29707" name="Object 11" hidden="1">
              <a:extLst>
                <a:ext uri="{63B3BB69-23CF-44E3-9099-C40C66FF867C}">
                  <a14:compatExt spid="_x0000_s29707"/>
                </a:ext>
                <a:ext uri="{FF2B5EF4-FFF2-40B4-BE49-F238E27FC236}">
                  <a16:creationId xmlns:a16="http://schemas.microsoft.com/office/drawing/2014/main" xmlns="" id="{00000000-0008-0000-0800-00000B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428625</xdr:colOff>
          <xdr:row>1</xdr:row>
          <xdr:rowOff>161925</xdr:rowOff>
        </xdr:from>
        <xdr:to>
          <xdr:col>13</xdr:col>
          <xdr:colOff>466725</xdr:colOff>
          <xdr:row>3</xdr:row>
          <xdr:rowOff>0</xdr:rowOff>
        </xdr:to>
        <xdr:sp macro="" textlink="">
          <xdr:nvSpPr>
            <xdr:cNvPr id="32769" name="Naechster_Indikator" hidden="1">
              <a:extLst>
                <a:ext uri="{63B3BB69-23CF-44E3-9099-C40C66FF867C}">
                  <a14:compatExt spid="_x0000_s32769"/>
                </a:ext>
                <a:ext uri="{FF2B5EF4-FFF2-40B4-BE49-F238E27FC236}">
                  <a16:creationId xmlns:a16="http://schemas.microsoft.com/office/drawing/2014/main" xmlns="" id="{00000000-0008-0000-09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133350</xdr:rowOff>
        </xdr:from>
        <xdr:to>
          <xdr:col>4</xdr:col>
          <xdr:colOff>9525</xdr:colOff>
          <xdr:row>2</xdr:row>
          <xdr:rowOff>123825</xdr:rowOff>
        </xdr:to>
        <xdr:sp macro="" textlink="">
          <xdr:nvSpPr>
            <xdr:cNvPr id="32770" name="zum_Inhaltsverzeichnis" hidden="1">
              <a:extLst>
                <a:ext uri="{63B3BB69-23CF-44E3-9099-C40C66FF867C}">
                  <a14:compatExt spid="_x0000_s32770"/>
                </a:ext>
                <a:ext uri="{FF2B5EF4-FFF2-40B4-BE49-F238E27FC236}">
                  <a16:creationId xmlns:a16="http://schemas.microsoft.com/office/drawing/2014/main" xmlns="" id="{00000000-0008-0000-09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77</xdr:row>
          <xdr:rowOff>0</xdr:rowOff>
        </xdr:from>
        <xdr:to>
          <xdr:col>12</xdr:col>
          <xdr:colOff>38100</xdr:colOff>
          <xdr:row>78</xdr:row>
          <xdr:rowOff>38100</xdr:rowOff>
        </xdr:to>
        <xdr:sp macro="" textlink="">
          <xdr:nvSpPr>
            <xdr:cNvPr id="32771" name="Tabellenblatt_vor_unten" hidden="1">
              <a:extLst>
                <a:ext uri="{63B3BB69-23CF-44E3-9099-C40C66FF867C}">
                  <a14:compatExt spid="_x0000_s32771"/>
                </a:ext>
                <a:ext uri="{FF2B5EF4-FFF2-40B4-BE49-F238E27FC236}">
                  <a16:creationId xmlns:a16="http://schemas.microsoft.com/office/drawing/2014/main" xmlns="" id="{00000000-0008-0000-09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714375</xdr:colOff>
          <xdr:row>78</xdr:row>
          <xdr:rowOff>38100</xdr:rowOff>
        </xdr:to>
        <xdr:sp macro="" textlink="">
          <xdr:nvSpPr>
            <xdr:cNvPr id="32772" name="Tabellenblatt_zurueck_unten" hidden="1">
              <a:extLst>
                <a:ext uri="{63B3BB69-23CF-44E3-9099-C40C66FF867C}">
                  <a14:compatExt spid="_x0000_s32772"/>
                </a:ext>
                <a:ext uri="{FF2B5EF4-FFF2-40B4-BE49-F238E27FC236}">
                  <a16:creationId xmlns:a16="http://schemas.microsoft.com/office/drawing/2014/main" xmlns="" id="{00000000-0008-0000-09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374196</xdr:colOff>
      <xdr:row>30</xdr:row>
      <xdr:rowOff>60539</xdr:rowOff>
    </xdr:from>
    <xdr:to>
      <xdr:col>14</xdr:col>
      <xdr:colOff>6803</xdr:colOff>
      <xdr:row>46</xdr:row>
      <xdr:rowOff>61220</xdr:rowOff>
    </xdr:to>
    <xdr:graphicFrame macro="">
      <xdr:nvGraphicFramePr>
        <xdr:cNvPr id="8" name="Diagramm_A5">
          <a:extLst>
            <a:ext uri="{FF2B5EF4-FFF2-40B4-BE49-F238E27FC236}">
              <a16:creationId xmlns:a16="http://schemas.microsoft.com/office/drawing/2014/main" xmlns=""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19050</xdr:rowOff>
        </xdr:from>
        <xdr:to>
          <xdr:col>14</xdr:col>
          <xdr:colOff>9525</xdr:colOff>
          <xdr:row>30</xdr:row>
          <xdr:rowOff>28575</xdr:rowOff>
        </xdr:to>
        <xdr:sp macro="" textlink="">
          <xdr:nvSpPr>
            <xdr:cNvPr id="32776" name="Cmb_Jahr" hidden="1">
              <a:extLst>
                <a:ext uri="{63B3BB69-23CF-44E3-9099-C40C66FF867C}">
                  <a14:compatExt spid="_x0000_s32776"/>
                </a:ext>
                <a:ext uri="{FF2B5EF4-FFF2-40B4-BE49-F238E27FC236}">
                  <a16:creationId xmlns:a16="http://schemas.microsoft.com/office/drawing/2014/main" xmlns="" id="{00000000-0008-0000-09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161925</xdr:rowOff>
        </xdr:from>
        <xdr:to>
          <xdr:col>13</xdr:col>
          <xdr:colOff>466725</xdr:colOff>
          <xdr:row>72</xdr:row>
          <xdr:rowOff>66675</xdr:rowOff>
        </xdr:to>
        <xdr:sp macro="" textlink="">
          <xdr:nvSpPr>
            <xdr:cNvPr id="32779" name="Object 11" hidden="1">
              <a:extLst>
                <a:ext uri="{63B3BB69-23CF-44E3-9099-C40C66FF867C}">
                  <a14:compatExt spid="_x0000_s32779"/>
                </a:ext>
                <a:ext uri="{FF2B5EF4-FFF2-40B4-BE49-F238E27FC236}">
                  <a16:creationId xmlns:a16="http://schemas.microsoft.com/office/drawing/2014/main" xmlns="" id="{00000000-0008-0000-0900-00000B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xdr:row>
          <xdr:rowOff>161925</xdr:rowOff>
        </xdr:from>
        <xdr:to>
          <xdr:col>16</xdr:col>
          <xdr:colOff>47625</xdr:colOff>
          <xdr:row>3</xdr:row>
          <xdr:rowOff>0</xdr:rowOff>
        </xdr:to>
        <xdr:sp macro="" textlink="">
          <xdr:nvSpPr>
            <xdr:cNvPr id="34817" name="Naechster_Indikator" hidden="1">
              <a:extLst>
                <a:ext uri="{63B3BB69-23CF-44E3-9099-C40C66FF867C}">
                  <a14:compatExt spid="_x0000_s34817"/>
                </a:ext>
                <a:ext uri="{FF2B5EF4-FFF2-40B4-BE49-F238E27FC236}">
                  <a16:creationId xmlns:a16="http://schemas.microsoft.com/office/drawing/2014/main" xmlns="" id="{00000000-0008-0000-0A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133350</xdr:rowOff>
        </xdr:from>
        <xdr:to>
          <xdr:col>6</xdr:col>
          <xdr:colOff>1590675</xdr:colOff>
          <xdr:row>2</xdr:row>
          <xdr:rowOff>123825</xdr:rowOff>
        </xdr:to>
        <xdr:sp macro="" textlink="">
          <xdr:nvSpPr>
            <xdr:cNvPr id="34818" name="zum_Inhaltsverzeichnis" hidden="1">
              <a:extLst>
                <a:ext uri="{63B3BB69-23CF-44E3-9099-C40C66FF867C}">
                  <a14:compatExt spid="_x0000_s34818"/>
                </a:ext>
                <a:ext uri="{FF2B5EF4-FFF2-40B4-BE49-F238E27FC236}">
                  <a16:creationId xmlns:a16="http://schemas.microsoft.com/office/drawing/2014/main" xmlns="" id="{00000000-0008-0000-0A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219</xdr:row>
          <xdr:rowOff>0</xdr:rowOff>
        </xdr:from>
        <xdr:to>
          <xdr:col>16</xdr:col>
          <xdr:colOff>38100</xdr:colOff>
          <xdr:row>220</xdr:row>
          <xdr:rowOff>38100</xdr:rowOff>
        </xdr:to>
        <xdr:sp macro="" textlink="">
          <xdr:nvSpPr>
            <xdr:cNvPr id="34819" name="Tabellenblatt_vor_unten" hidden="1">
              <a:extLst>
                <a:ext uri="{63B3BB69-23CF-44E3-9099-C40C66FF867C}">
                  <a14:compatExt spid="_x0000_s34819"/>
                </a:ext>
                <a:ext uri="{FF2B5EF4-FFF2-40B4-BE49-F238E27FC236}">
                  <a16:creationId xmlns:a16="http://schemas.microsoft.com/office/drawing/2014/main" xmlns="" id="{00000000-0008-0000-0A00-00000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219</xdr:row>
          <xdr:rowOff>0</xdr:rowOff>
        </xdr:from>
        <xdr:to>
          <xdr:col>6</xdr:col>
          <xdr:colOff>714375</xdr:colOff>
          <xdr:row>220</xdr:row>
          <xdr:rowOff>38100</xdr:rowOff>
        </xdr:to>
        <xdr:sp macro="" textlink="">
          <xdr:nvSpPr>
            <xdr:cNvPr id="34820" name="Tabellenblatt_zurueck_unten" hidden="1">
              <a:extLst>
                <a:ext uri="{63B3BB69-23CF-44E3-9099-C40C66FF867C}">
                  <a14:compatExt spid="_x0000_s34820"/>
                </a:ext>
                <a:ext uri="{FF2B5EF4-FFF2-40B4-BE49-F238E27FC236}">
                  <a16:creationId xmlns:a16="http://schemas.microsoft.com/office/drawing/2014/main" xmlns="" id="{00000000-0008-0000-0A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367393</xdr:colOff>
      <xdr:row>215</xdr:row>
      <xdr:rowOff>0</xdr:rowOff>
    </xdr:from>
    <xdr:to>
      <xdr:col>18</xdr:col>
      <xdr:colOff>0</xdr:colOff>
      <xdr:row>215</xdr:row>
      <xdr:rowOff>0</xdr:rowOff>
    </xdr:to>
    <xdr:graphicFrame macro="">
      <xdr:nvGraphicFramePr>
        <xdr:cNvPr id="6" name="Diagramm_A5">
          <a:extLst>
            <a:ext uri="{FF2B5EF4-FFF2-40B4-BE49-F238E27FC236}">
              <a16:creationId xmlns:a16="http://schemas.microsoft.com/office/drawing/2014/main" xmlns=""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61232</xdr:colOff>
      <xdr:row>143</xdr:row>
      <xdr:rowOff>6122</xdr:rowOff>
    </xdr:from>
    <xdr:to>
      <xdr:col>16</xdr:col>
      <xdr:colOff>455839</xdr:colOff>
      <xdr:row>181</xdr:row>
      <xdr:rowOff>13607</xdr:rowOff>
    </xdr:to>
    <xdr:graphicFrame macro="">
      <xdr:nvGraphicFramePr>
        <xdr:cNvPr id="7" name="Diagramm_A6">
          <a:extLst>
            <a:ext uri="{FF2B5EF4-FFF2-40B4-BE49-F238E27FC236}">
              <a16:creationId xmlns:a16="http://schemas.microsoft.com/office/drawing/2014/main" xmlns=""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13</xdr:col>
          <xdr:colOff>390525</xdr:colOff>
          <xdr:row>140</xdr:row>
          <xdr:rowOff>38100</xdr:rowOff>
        </xdr:from>
        <xdr:to>
          <xdr:col>16</xdr:col>
          <xdr:colOff>457200</xdr:colOff>
          <xdr:row>142</xdr:row>
          <xdr:rowOff>47625</xdr:rowOff>
        </xdr:to>
        <xdr:sp macro="" textlink="">
          <xdr:nvSpPr>
            <xdr:cNvPr id="34828" name="CmBo_Land" hidden="1">
              <a:extLst>
                <a:ext uri="{63B3BB69-23CF-44E3-9099-C40C66FF867C}">
                  <a14:compatExt spid="_x0000_s34828"/>
                </a:ext>
                <a:ext uri="{FF2B5EF4-FFF2-40B4-BE49-F238E27FC236}">
                  <a16:creationId xmlns:a16="http://schemas.microsoft.com/office/drawing/2014/main" xmlns="" id="{00000000-0008-0000-0A00-00000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181</xdr:row>
          <xdr:rowOff>57150</xdr:rowOff>
        </xdr:from>
        <xdr:to>
          <xdr:col>16</xdr:col>
          <xdr:colOff>352425</xdr:colOff>
          <xdr:row>214</xdr:row>
          <xdr:rowOff>66675</xdr:rowOff>
        </xdr:to>
        <xdr:sp macro="" textlink="">
          <xdr:nvSpPr>
            <xdr:cNvPr id="34830" name="Object 14" hidden="1">
              <a:extLst>
                <a:ext uri="{63B3BB69-23CF-44E3-9099-C40C66FF867C}">
                  <a14:compatExt spid="_x0000_s34830"/>
                </a:ext>
                <a:ext uri="{FF2B5EF4-FFF2-40B4-BE49-F238E27FC236}">
                  <a16:creationId xmlns:a16="http://schemas.microsoft.com/office/drawing/2014/main" xmlns="" id="{00000000-0008-0000-0A00-00000E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23</xdr:row>
          <xdr:rowOff>9525</xdr:rowOff>
        </xdr:from>
        <xdr:to>
          <xdr:col>15</xdr:col>
          <xdr:colOff>200025</xdr:colOff>
          <xdr:row>24</xdr:row>
          <xdr:rowOff>19050</xdr:rowOff>
        </xdr:to>
        <xdr:sp macro="" textlink="">
          <xdr:nvSpPr>
            <xdr:cNvPr id="36865" name="A7StatRegion" hidden="1">
              <a:extLst>
                <a:ext uri="{63B3BB69-23CF-44E3-9099-C40C66FF867C}">
                  <a14:compatExt spid="_x0000_s36865"/>
                </a:ext>
                <a:ext uri="{FF2B5EF4-FFF2-40B4-BE49-F238E27FC236}">
                  <a16:creationId xmlns:a16="http://schemas.microsoft.com/office/drawing/2014/main" xmlns="" id="{00000000-0008-0000-0B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xdr:row>
          <xdr:rowOff>0</xdr:rowOff>
        </xdr:from>
        <xdr:to>
          <xdr:col>18</xdr:col>
          <xdr:colOff>381000</xdr:colOff>
          <xdr:row>1</xdr:row>
          <xdr:rowOff>180975</xdr:rowOff>
        </xdr:to>
        <xdr:sp macro="" textlink="">
          <xdr:nvSpPr>
            <xdr:cNvPr id="36867" name="Naechster_Indikator" hidden="1">
              <a:extLst>
                <a:ext uri="{63B3BB69-23CF-44E3-9099-C40C66FF867C}">
                  <a14:compatExt spid="_x0000_s36867"/>
                </a:ext>
                <a:ext uri="{FF2B5EF4-FFF2-40B4-BE49-F238E27FC236}">
                  <a16:creationId xmlns:a16="http://schemas.microsoft.com/office/drawing/2014/main" xmlns="" id="{00000000-0008-0000-0B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552450</xdr:colOff>
          <xdr:row>1</xdr:row>
          <xdr:rowOff>180975</xdr:rowOff>
        </xdr:to>
        <xdr:sp macro="" textlink="">
          <xdr:nvSpPr>
            <xdr:cNvPr id="36868" name="zum_Inhaltsverzeichnis" hidden="1">
              <a:extLst>
                <a:ext uri="{63B3BB69-23CF-44E3-9099-C40C66FF867C}">
                  <a14:compatExt spid="_x0000_s36868"/>
                </a:ext>
                <a:ext uri="{FF2B5EF4-FFF2-40B4-BE49-F238E27FC236}">
                  <a16:creationId xmlns:a16="http://schemas.microsoft.com/office/drawing/2014/main" xmlns="" id="{00000000-0008-0000-0B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63</xdr:row>
          <xdr:rowOff>133350</xdr:rowOff>
        </xdr:from>
        <xdr:to>
          <xdr:col>18</xdr:col>
          <xdr:colOff>257175</xdr:colOff>
          <xdr:row>64</xdr:row>
          <xdr:rowOff>123825</xdr:rowOff>
        </xdr:to>
        <xdr:sp macro="" textlink="">
          <xdr:nvSpPr>
            <xdr:cNvPr id="36869" name="Tabellenblatt_vor_unten" hidden="1">
              <a:extLst>
                <a:ext uri="{63B3BB69-23CF-44E3-9099-C40C66FF867C}">
                  <a14:compatExt spid="_x0000_s36869"/>
                </a:ext>
                <a:ext uri="{FF2B5EF4-FFF2-40B4-BE49-F238E27FC236}">
                  <a16:creationId xmlns:a16="http://schemas.microsoft.com/office/drawing/2014/main" xmlns="" id="{00000000-0008-0000-0B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133350</xdr:rowOff>
        </xdr:from>
        <xdr:to>
          <xdr:col>3</xdr:col>
          <xdr:colOff>714375</xdr:colOff>
          <xdr:row>64</xdr:row>
          <xdr:rowOff>123825</xdr:rowOff>
        </xdr:to>
        <xdr:sp macro="" textlink="">
          <xdr:nvSpPr>
            <xdr:cNvPr id="36870" name="Tabellenblatt_zurueck_unten" hidden="1">
              <a:extLst>
                <a:ext uri="{63B3BB69-23CF-44E3-9099-C40C66FF867C}">
                  <a14:compatExt spid="_x0000_s36870"/>
                </a:ext>
                <a:ext uri="{FF2B5EF4-FFF2-40B4-BE49-F238E27FC236}">
                  <a16:creationId xmlns:a16="http://schemas.microsoft.com/office/drawing/2014/main" xmlns="" id="{00000000-0008-0000-0B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36626</xdr:colOff>
      <xdr:row>24</xdr:row>
      <xdr:rowOff>41414</xdr:rowOff>
    </xdr:from>
    <xdr:to>
      <xdr:col>15</xdr:col>
      <xdr:colOff>319766</xdr:colOff>
      <xdr:row>41</xdr:row>
      <xdr:rowOff>34018</xdr:rowOff>
    </xdr:to>
    <xdr:graphicFrame macro="">
      <xdr:nvGraphicFramePr>
        <xdr:cNvPr id="2" name="Diagramm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38100</xdr:colOff>
          <xdr:row>41</xdr:row>
          <xdr:rowOff>123825</xdr:rowOff>
        </xdr:from>
        <xdr:to>
          <xdr:col>15</xdr:col>
          <xdr:colOff>342900</xdr:colOff>
          <xdr:row>60</xdr:row>
          <xdr:rowOff>133350</xdr:rowOff>
        </xdr:to>
        <xdr:sp macro="" textlink="">
          <xdr:nvSpPr>
            <xdr:cNvPr id="36873" name="Object 9" hidden="1">
              <a:extLst>
                <a:ext uri="{63B3BB69-23CF-44E3-9099-C40C66FF867C}">
                  <a14:compatExt spid="_x0000_s36873"/>
                </a:ext>
                <a:ext uri="{FF2B5EF4-FFF2-40B4-BE49-F238E27FC236}">
                  <a16:creationId xmlns:a16="http://schemas.microsoft.com/office/drawing/2014/main" xmlns="" id="{00000000-0008-0000-0B00-000009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352425</xdr:colOff>
          <xdr:row>1</xdr:row>
          <xdr:rowOff>0</xdr:rowOff>
        </xdr:from>
        <xdr:to>
          <xdr:col>18</xdr:col>
          <xdr:colOff>381000</xdr:colOff>
          <xdr:row>2</xdr:row>
          <xdr:rowOff>28575</xdr:rowOff>
        </xdr:to>
        <xdr:sp macro="" textlink="">
          <xdr:nvSpPr>
            <xdr:cNvPr id="38914" name="Naechster_Indikator" hidden="1">
              <a:extLst>
                <a:ext uri="{63B3BB69-23CF-44E3-9099-C40C66FF867C}">
                  <a14:compatExt spid="_x0000_s38914"/>
                </a:ext>
                <a:ext uri="{FF2B5EF4-FFF2-40B4-BE49-F238E27FC236}">
                  <a16:creationId xmlns:a16="http://schemas.microsoft.com/office/drawing/2014/main" xmlns="" id="{00000000-0008-0000-0C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552450</xdr:colOff>
          <xdr:row>2</xdr:row>
          <xdr:rowOff>28575</xdr:rowOff>
        </xdr:to>
        <xdr:sp macro="" textlink="">
          <xdr:nvSpPr>
            <xdr:cNvPr id="38915" name="zum_Inhaltsverzeichnis" hidden="1">
              <a:extLst>
                <a:ext uri="{63B3BB69-23CF-44E3-9099-C40C66FF867C}">
                  <a14:compatExt spid="_x0000_s38915"/>
                </a:ext>
                <a:ext uri="{FF2B5EF4-FFF2-40B4-BE49-F238E27FC236}">
                  <a16:creationId xmlns:a16="http://schemas.microsoft.com/office/drawing/2014/main" xmlns="" id="{00000000-0008-0000-0C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92</xdr:row>
          <xdr:rowOff>133350</xdr:rowOff>
        </xdr:from>
        <xdr:to>
          <xdr:col>18</xdr:col>
          <xdr:colOff>257175</xdr:colOff>
          <xdr:row>93</xdr:row>
          <xdr:rowOff>123825</xdr:rowOff>
        </xdr:to>
        <xdr:sp macro="" textlink="">
          <xdr:nvSpPr>
            <xdr:cNvPr id="38916" name="Tabellenblatt_vor_unten" hidden="1">
              <a:extLst>
                <a:ext uri="{63B3BB69-23CF-44E3-9099-C40C66FF867C}">
                  <a14:compatExt spid="_x0000_s38916"/>
                </a:ext>
                <a:ext uri="{FF2B5EF4-FFF2-40B4-BE49-F238E27FC236}">
                  <a16:creationId xmlns:a16="http://schemas.microsoft.com/office/drawing/2014/main" xmlns="" id="{00000000-0008-0000-0C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133350</xdr:rowOff>
        </xdr:from>
        <xdr:to>
          <xdr:col>3</xdr:col>
          <xdr:colOff>714375</xdr:colOff>
          <xdr:row>93</xdr:row>
          <xdr:rowOff>123825</xdr:rowOff>
        </xdr:to>
        <xdr:sp macro="" textlink="">
          <xdr:nvSpPr>
            <xdr:cNvPr id="38917" name="Tabellenblatt_zurueck_unten" hidden="1">
              <a:extLst>
                <a:ext uri="{63B3BB69-23CF-44E3-9099-C40C66FF867C}">
                  <a14:compatExt spid="_x0000_s38917"/>
                </a:ext>
                <a:ext uri="{FF2B5EF4-FFF2-40B4-BE49-F238E27FC236}">
                  <a16:creationId xmlns:a16="http://schemas.microsoft.com/office/drawing/2014/main" xmlns="" id="{00000000-0008-0000-0C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6804</xdr:colOff>
      <xdr:row>49</xdr:row>
      <xdr:rowOff>32135</xdr:rowOff>
    </xdr:from>
    <xdr:to>
      <xdr:col>18</xdr:col>
      <xdr:colOff>280149</xdr:colOff>
      <xdr:row>67</xdr:row>
      <xdr:rowOff>76039</xdr:rowOff>
    </xdr:to>
    <xdr:graphicFrame macro="">
      <xdr:nvGraphicFramePr>
        <xdr:cNvPr id="6" name="Diagramm 5">
          <a:extLst>
            <a:ext uri="{FF2B5EF4-FFF2-40B4-BE49-F238E27FC236}">
              <a16:creationId xmlns:a16="http://schemas.microsoft.com/office/drawing/2014/main" xmlns=""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38100</xdr:colOff>
          <xdr:row>67</xdr:row>
          <xdr:rowOff>171450</xdr:rowOff>
        </xdr:from>
        <xdr:to>
          <xdr:col>18</xdr:col>
          <xdr:colOff>295275</xdr:colOff>
          <xdr:row>89</xdr:row>
          <xdr:rowOff>76200</xdr:rowOff>
        </xdr:to>
        <xdr:sp macro="" textlink="">
          <xdr:nvSpPr>
            <xdr:cNvPr id="38920" name="Object 8" hidden="1">
              <a:extLst>
                <a:ext uri="{63B3BB69-23CF-44E3-9099-C40C66FF867C}">
                  <a14:compatExt spid="_x0000_s38920"/>
                </a:ext>
                <a:ext uri="{FF2B5EF4-FFF2-40B4-BE49-F238E27FC236}">
                  <a16:creationId xmlns:a16="http://schemas.microsoft.com/office/drawing/2014/main" xmlns="" id="{00000000-0008-0000-0C00-000008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352425</xdr:colOff>
          <xdr:row>1</xdr:row>
          <xdr:rowOff>0</xdr:rowOff>
        </xdr:from>
        <xdr:to>
          <xdr:col>18</xdr:col>
          <xdr:colOff>381000</xdr:colOff>
          <xdr:row>1</xdr:row>
          <xdr:rowOff>180975</xdr:rowOff>
        </xdr:to>
        <xdr:sp macro="" textlink="">
          <xdr:nvSpPr>
            <xdr:cNvPr id="40961" name="Naechster_Indikator" hidden="1">
              <a:extLst>
                <a:ext uri="{63B3BB69-23CF-44E3-9099-C40C66FF867C}">
                  <a14:compatExt spid="_x0000_s40961"/>
                </a:ext>
                <a:ext uri="{FF2B5EF4-FFF2-40B4-BE49-F238E27FC236}">
                  <a16:creationId xmlns:a16="http://schemas.microsoft.com/office/drawing/2014/main" xmlns="" id="{00000000-0008-0000-0D00-000001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552450</xdr:colOff>
          <xdr:row>1</xdr:row>
          <xdr:rowOff>180975</xdr:rowOff>
        </xdr:to>
        <xdr:sp macro="" textlink="">
          <xdr:nvSpPr>
            <xdr:cNvPr id="40962" name="zum_Inhaltsverzeichnis" hidden="1">
              <a:extLst>
                <a:ext uri="{63B3BB69-23CF-44E3-9099-C40C66FF867C}">
                  <a14:compatExt spid="_x0000_s40962"/>
                </a:ext>
                <a:ext uri="{FF2B5EF4-FFF2-40B4-BE49-F238E27FC236}">
                  <a16:creationId xmlns:a16="http://schemas.microsoft.com/office/drawing/2014/main" xmlns="" id="{00000000-0008-0000-0D00-000002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73</xdr:row>
          <xdr:rowOff>95250</xdr:rowOff>
        </xdr:from>
        <xdr:to>
          <xdr:col>18</xdr:col>
          <xdr:colOff>190500</xdr:colOff>
          <xdr:row>74</xdr:row>
          <xdr:rowOff>85725</xdr:rowOff>
        </xdr:to>
        <xdr:sp macro="" textlink="">
          <xdr:nvSpPr>
            <xdr:cNvPr id="40963" name="Tabellenblatt_vor_unten" hidden="1">
              <a:extLst>
                <a:ext uri="{63B3BB69-23CF-44E3-9099-C40C66FF867C}">
                  <a14:compatExt spid="_x0000_s40963"/>
                </a:ext>
                <a:ext uri="{FF2B5EF4-FFF2-40B4-BE49-F238E27FC236}">
                  <a16:creationId xmlns:a16="http://schemas.microsoft.com/office/drawing/2014/main" xmlns="" id="{00000000-0008-0000-0D00-000003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133350</xdr:rowOff>
        </xdr:from>
        <xdr:to>
          <xdr:col>3</xdr:col>
          <xdr:colOff>714375</xdr:colOff>
          <xdr:row>74</xdr:row>
          <xdr:rowOff>123825</xdr:rowOff>
        </xdr:to>
        <xdr:sp macro="" textlink="">
          <xdr:nvSpPr>
            <xdr:cNvPr id="40964" name="Tabellenblatt_zurueck_unten" hidden="1">
              <a:extLst>
                <a:ext uri="{63B3BB69-23CF-44E3-9099-C40C66FF867C}">
                  <a14:compatExt spid="_x0000_s40964"/>
                </a:ext>
                <a:ext uri="{FF2B5EF4-FFF2-40B4-BE49-F238E27FC236}">
                  <a16:creationId xmlns:a16="http://schemas.microsoft.com/office/drawing/2014/main" xmlns="" id="{00000000-0008-0000-0D00-000004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21</xdr:row>
          <xdr:rowOff>47625</xdr:rowOff>
        </xdr:from>
        <xdr:to>
          <xdr:col>16</xdr:col>
          <xdr:colOff>85725</xdr:colOff>
          <xdr:row>22</xdr:row>
          <xdr:rowOff>161925</xdr:rowOff>
        </xdr:to>
        <xdr:sp macro="" textlink="">
          <xdr:nvSpPr>
            <xdr:cNvPr id="40967" name="A9StatRegion" hidden="1">
              <a:extLst>
                <a:ext uri="{63B3BB69-23CF-44E3-9099-C40C66FF867C}">
                  <a14:compatExt spid="_x0000_s40967"/>
                </a:ext>
                <a:ext uri="{FF2B5EF4-FFF2-40B4-BE49-F238E27FC236}">
                  <a16:creationId xmlns:a16="http://schemas.microsoft.com/office/drawing/2014/main" xmlns="" id="{00000000-0008-0000-0D00-000007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47</xdr:row>
          <xdr:rowOff>0</xdr:rowOff>
        </xdr:from>
        <xdr:to>
          <xdr:col>16</xdr:col>
          <xdr:colOff>123825</xdr:colOff>
          <xdr:row>70</xdr:row>
          <xdr:rowOff>66675</xdr:rowOff>
        </xdr:to>
        <xdr:sp macro="" textlink="">
          <xdr:nvSpPr>
            <xdr:cNvPr id="40968" name="Object 8" hidden="1">
              <a:extLst>
                <a:ext uri="{63B3BB69-23CF-44E3-9099-C40C66FF867C}">
                  <a14:compatExt spid="_x0000_s40968"/>
                </a:ext>
                <a:ext uri="{FF2B5EF4-FFF2-40B4-BE49-F238E27FC236}">
                  <a16:creationId xmlns:a16="http://schemas.microsoft.com/office/drawing/2014/main" xmlns="" id="{00000000-0008-0000-0D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368754</xdr:colOff>
      <xdr:row>24</xdr:row>
      <xdr:rowOff>53067</xdr:rowOff>
    </xdr:from>
    <xdr:to>
      <xdr:col>16</xdr:col>
      <xdr:colOff>161925</xdr:colOff>
      <xdr:row>45</xdr:row>
      <xdr:rowOff>190499</xdr:rowOff>
    </xdr:to>
    <xdr:graphicFrame macro="">
      <xdr:nvGraphicFramePr>
        <xdr:cNvPr id="3" name="Diagramm_A9">
          <a:extLst>
            <a:ext uri="{FF2B5EF4-FFF2-40B4-BE49-F238E27FC236}">
              <a16:creationId xmlns:a16="http://schemas.microsoft.com/office/drawing/2014/main" xmlns=""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xdr:row>
          <xdr:rowOff>0</xdr:rowOff>
        </xdr:from>
        <xdr:to>
          <xdr:col>7</xdr:col>
          <xdr:colOff>142875</xdr:colOff>
          <xdr:row>3</xdr:row>
          <xdr:rowOff>28575</xdr:rowOff>
        </xdr:to>
        <xdr:sp macro="" textlink="">
          <xdr:nvSpPr>
            <xdr:cNvPr id="43009" name="Naechster_Indikator" hidden="1">
              <a:extLst>
                <a:ext uri="{63B3BB69-23CF-44E3-9099-C40C66FF867C}">
                  <a14:compatExt spid="_x0000_s43009"/>
                </a:ext>
                <a:ext uri="{FF2B5EF4-FFF2-40B4-BE49-F238E27FC236}">
                  <a16:creationId xmlns:a16="http://schemas.microsoft.com/office/drawing/2014/main" xmlns="" id="{00000000-0008-0000-0E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3</xdr:col>
          <xdr:colOff>638175</xdr:colOff>
          <xdr:row>3</xdr:row>
          <xdr:rowOff>28575</xdr:rowOff>
        </xdr:to>
        <xdr:sp macro="" textlink="">
          <xdr:nvSpPr>
            <xdr:cNvPr id="43010" name="zum_Inhaltsverzeichnis" hidden="1">
              <a:extLst>
                <a:ext uri="{63B3BB69-23CF-44E3-9099-C40C66FF867C}">
                  <a14:compatExt spid="_x0000_s43010"/>
                </a:ext>
                <a:ext uri="{FF2B5EF4-FFF2-40B4-BE49-F238E27FC236}">
                  <a16:creationId xmlns:a16="http://schemas.microsoft.com/office/drawing/2014/main" xmlns="" id="{00000000-0008-0000-0E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78</xdr:row>
          <xdr:rowOff>0</xdr:rowOff>
        </xdr:from>
        <xdr:to>
          <xdr:col>7</xdr:col>
          <xdr:colOff>123825</xdr:colOff>
          <xdr:row>79</xdr:row>
          <xdr:rowOff>38100</xdr:rowOff>
        </xdr:to>
        <xdr:sp macro="" textlink="">
          <xdr:nvSpPr>
            <xdr:cNvPr id="43011" name="Tabellenblatt_vor_unten" hidden="1">
              <a:extLst>
                <a:ext uri="{63B3BB69-23CF-44E3-9099-C40C66FF867C}">
                  <a14:compatExt spid="_x0000_s43011"/>
                </a:ext>
                <a:ext uri="{FF2B5EF4-FFF2-40B4-BE49-F238E27FC236}">
                  <a16:creationId xmlns:a16="http://schemas.microsoft.com/office/drawing/2014/main" xmlns="" id="{00000000-0008-0000-0E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xdr:col>
          <xdr:colOff>714375</xdr:colOff>
          <xdr:row>79</xdr:row>
          <xdr:rowOff>38100</xdr:rowOff>
        </xdr:to>
        <xdr:sp macro="" textlink="">
          <xdr:nvSpPr>
            <xdr:cNvPr id="43012" name="Tabellenblatt_zurueck_unten" hidden="1">
              <a:extLst>
                <a:ext uri="{63B3BB69-23CF-44E3-9099-C40C66FF867C}">
                  <a14:compatExt spid="_x0000_s43012"/>
                </a:ext>
                <a:ext uri="{FF2B5EF4-FFF2-40B4-BE49-F238E27FC236}">
                  <a16:creationId xmlns:a16="http://schemas.microsoft.com/office/drawing/2014/main" xmlns="" id="{00000000-0008-0000-0E00-00000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9525</xdr:rowOff>
        </xdr:from>
        <xdr:to>
          <xdr:col>7</xdr:col>
          <xdr:colOff>209550</xdr:colOff>
          <xdr:row>25</xdr:row>
          <xdr:rowOff>104775</xdr:rowOff>
        </xdr:to>
        <xdr:sp macro="" textlink="">
          <xdr:nvSpPr>
            <xdr:cNvPr id="43016" name="CoBo_A10StatRegion" hidden="1">
              <a:extLst>
                <a:ext uri="{63B3BB69-23CF-44E3-9099-C40C66FF867C}">
                  <a14:compatExt spid="_x0000_s43016"/>
                </a:ext>
                <a:ext uri="{FF2B5EF4-FFF2-40B4-BE49-F238E27FC236}">
                  <a16:creationId xmlns:a16="http://schemas.microsoft.com/office/drawing/2014/main" xmlns="" id="{00000000-0008-0000-0E00-000008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34018</xdr:colOff>
      <xdr:row>25</xdr:row>
      <xdr:rowOff>169408</xdr:rowOff>
    </xdr:from>
    <xdr:to>
      <xdr:col>7</xdr:col>
      <xdr:colOff>224518</xdr:colOff>
      <xdr:row>43</xdr:row>
      <xdr:rowOff>136072</xdr:rowOff>
    </xdr:to>
    <xdr:graphicFrame macro="">
      <xdr:nvGraphicFramePr>
        <xdr:cNvPr id="10" name="Diagramm_A10">
          <a:extLst>
            <a:ext uri="{FF2B5EF4-FFF2-40B4-BE49-F238E27FC236}">
              <a16:creationId xmlns:a16="http://schemas.microsoft.com/office/drawing/2014/main" xmlns="" id="{00000000-0008-0000-0E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45</xdr:row>
          <xdr:rowOff>114300</xdr:rowOff>
        </xdr:from>
        <xdr:to>
          <xdr:col>8</xdr:col>
          <xdr:colOff>371475</xdr:colOff>
          <xdr:row>73</xdr:row>
          <xdr:rowOff>123825</xdr:rowOff>
        </xdr:to>
        <xdr:sp macro="" textlink="">
          <xdr:nvSpPr>
            <xdr:cNvPr id="43017" name="Object 9" hidden="1">
              <a:extLst>
                <a:ext uri="{63B3BB69-23CF-44E3-9099-C40C66FF867C}">
                  <a14:compatExt spid="_x0000_s43017"/>
                </a:ext>
                <a:ext uri="{FF2B5EF4-FFF2-40B4-BE49-F238E27FC236}">
                  <a16:creationId xmlns:a16="http://schemas.microsoft.com/office/drawing/2014/main" xmlns="" id="{00000000-0008-0000-0E00-000009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390525</xdr:colOff>
          <xdr:row>2</xdr:row>
          <xdr:rowOff>0</xdr:rowOff>
        </xdr:from>
        <xdr:to>
          <xdr:col>10</xdr:col>
          <xdr:colOff>685800</xdr:colOff>
          <xdr:row>2</xdr:row>
          <xdr:rowOff>180975</xdr:rowOff>
        </xdr:to>
        <xdr:sp macro="" textlink="">
          <xdr:nvSpPr>
            <xdr:cNvPr id="92161" name="Naechster_Indikator" hidden="1">
              <a:extLst>
                <a:ext uri="{63B3BB69-23CF-44E3-9099-C40C66FF867C}">
                  <a14:compatExt spid="_x0000_s92161"/>
                </a:ext>
                <a:ext uri="{FF2B5EF4-FFF2-40B4-BE49-F238E27FC236}">
                  <a16:creationId xmlns:a16="http://schemas.microsoft.com/office/drawing/2014/main" xmlns="" id="{00000000-0008-0000-0F00-0000016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257175</xdr:colOff>
          <xdr:row>2</xdr:row>
          <xdr:rowOff>180975</xdr:rowOff>
        </xdr:to>
        <xdr:sp macro="" textlink="">
          <xdr:nvSpPr>
            <xdr:cNvPr id="92162" name="zum_Inhaltsverzeichnis" hidden="1">
              <a:extLst>
                <a:ext uri="{63B3BB69-23CF-44E3-9099-C40C66FF867C}">
                  <a14:compatExt spid="_x0000_s92162"/>
                </a:ext>
                <a:ext uri="{FF2B5EF4-FFF2-40B4-BE49-F238E27FC236}">
                  <a16:creationId xmlns:a16="http://schemas.microsoft.com/office/drawing/2014/main" xmlns="" id="{00000000-0008-0000-0F00-0000026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94</xdr:row>
          <xdr:rowOff>0</xdr:rowOff>
        </xdr:from>
        <xdr:to>
          <xdr:col>10</xdr:col>
          <xdr:colOff>666750</xdr:colOff>
          <xdr:row>95</xdr:row>
          <xdr:rowOff>38100</xdr:rowOff>
        </xdr:to>
        <xdr:sp macro="" textlink="">
          <xdr:nvSpPr>
            <xdr:cNvPr id="92163" name="Tabellenblatt_vor_unten" hidden="1">
              <a:extLst>
                <a:ext uri="{63B3BB69-23CF-44E3-9099-C40C66FF867C}">
                  <a14:compatExt spid="_x0000_s92163"/>
                </a:ext>
                <a:ext uri="{FF2B5EF4-FFF2-40B4-BE49-F238E27FC236}">
                  <a16:creationId xmlns:a16="http://schemas.microsoft.com/office/drawing/2014/main" xmlns="" id="{00000000-0008-0000-0F00-0000036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714375</xdr:colOff>
          <xdr:row>95</xdr:row>
          <xdr:rowOff>38100</xdr:rowOff>
        </xdr:to>
        <xdr:sp macro="" textlink="">
          <xdr:nvSpPr>
            <xdr:cNvPr id="92164" name="Tabellenblatt_zurueck_unten" hidden="1">
              <a:extLst>
                <a:ext uri="{63B3BB69-23CF-44E3-9099-C40C66FF867C}">
                  <a14:compatExt spid="_x0000_s92164"/>
                </a:ext>
                <a:ext uri="{FF2B5EF4-FFF2-40B4-BE49-F238E27FC236}">
                  <a16:creationId xmlns:a16="http://schemas.microsoft.com/office/drawing/2014/main" xmlns="" id="{00000000-0008-0000-0F00-0000046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28575</xdr:rowOff>
        </xdr:from>
        <xdr:to>
          <xdr:col>10</xdr:col>
          <xdr:colOff>695325</xdr:colOff>
          <xdr:row>36</xdr:row>
          <xdr:rowOff>123825</xdr:rowOff>
        </xdr:to>
        <xdr:sp macro="" textlink="">
          <xdr:nvSpPr>
            <xdr:cNvPr id="92165" name="CoBo_A11StatRegion" hidden="1">
              <a:extLst>
                <a:ext uri="{63B3BB69-23CF-44E3-9099-C40C66FF867C}">
                  <a14:compatExt spid="_x0000_s92165"/>
                </a:ext>
                <a:ext uri="{FF2B5EF4-FFF2-40B4-BE49-F238E27FC236}">
                  <a16:creationId xmlns:a16="http://schemas.microsoft.com/office/drawing/2014/main" xmlns="" id="{00000000-0008-0000-0F00-0000056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4875</xdr:colOff>
      <xdr:row>37</xdr:row>
      <xdr:rowOff>3412</xdr:rowOff>
    </xdr:from>
    <xdr:to>
      <xdr:col>10</xdr:col>
      <xdr:colOff>711329</xdr:colOff>
      <xdr:row>59</xdr:row>
      <xdr:rowOff>90371</xdr:rowOff>
    </xdr:to>
    <xdr:graphicFrame macro="">
      <xdr:nvGraphicFramePr>
        <xdr:cNvPr id="2" name="Diagramm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11</xdr:col>
          <xdr:colOff>0</xdr:colOff>
          <xdr:row>88</xdr:row>
          <xdr:rowOff>47625</xdr:rowOff>
        </xdr:to>
        <xdr:sp macro="" textlink="">
          <xdr:nvSpPr>
            <xdr:cNvPr id="92168" name="Object 8" hidden="1">
              <a:extLst>
                <a:ext uri="{63B3BB69-23CF-44E3-9099-C40C66FF867C}">
                  <a14:compatExt spid="_x0000_s92168"/>
                </a:ext>
                <a:ext uri="{FF2B5EF4-FFF2-40B4-BE49-F238E27FC236}">
                  <a16:creationId xmlns:a16="http://schemas.microsoft.com/office/drawing/2014/main" xmlns="" id="{00000000-0008-0000-0F00-0000086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390525</xdr:colOff>
          <xdr:row>1</xdr:row>
          <xdr:rowOff>0</xdr:rowOff>
        </xdr:from>
        <xdr:to>
          <xdr:col>8</xdr:col>
          <xdr:colOff>685800</xdr:colOff>
          <xdr:row>1</xdr:row>
          <xdr:rowOff>180975</xdr:rowOff>
        </xdr:to>
        <xdr:sp macro="" textlink="">
          <xdr:nvSpPr>
            <xdr:cNvPr id="115713" name="Naechster_Indikator" hidden="1">
              <a:extLst>
                <a:ext uri="{63B3BB69-23CF-44E3-9099-C40C66FF867C}">
                  <a14:compatExt spid="_x0000_s115713"/>
                </a:ext>
                <a:ext uri="{FF2B5EF4-FFF2-40B4-BE49-F238E27FC236}">
                  <a16:creationId xmlns:a16="http://schemas.microsoft.com/office/drawing/2014/main" xmlns="" id="{00000000-0008-0000-1000-000001C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638175</xdr:colOff>
          <xdr:row>1</xdr:row>
          <xdr:rowOff>180975</xdr:rowOff>
        </xdr:to>
        <xdr:sp macro="" textlink="">
          <xdr:nvSpPr>
            <xdr:cNvPr id="115714" name="zum_Inhaltsverzeichnis" hidden="1">
              <a:extLst>
                <a:ext uri="{63B3BB69-23CF-44E3-9099-C40C66FF867C}">
                  <a14:compatExt spid="_x0000_s115714"/>
                </a:ext>
                <a:ext uri="{FF2B5EF4-FFF2-40B4-BE49-F238E27FC236}">
                  <a16:creationId xmlns:a16="http://schemas.microsoft.com/office/drawing/2014/main" xmlns="" id="{00000000-0008-0000-1000-000002C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84</xdr:row>
          <xdr:rowOff>0</xdr:rowOff>
        </xdr:from>
        <xdr:to>
          <xdr:col>8</xdr:col>
          <xdr:colOff>666750</xdr:colOff>
          <xdr:row>85</xdr:row>
          <xdr:rowOff>38100</xdr:rowOff>
        </xdr:to>
        <xdr:sp macro="" textlink="">
          <xdr:nvSpPr>
            <xdr:cNvPr id="115715" name="Tabellenblatt_vor_unten" hidden="1">
              <a:extLst>
                <a:ext uri="{63B3BB69-23CF-44E3-9099-C40C66FF867C}">
                  <a14:compatExt spid="_x0000_s115715"/>
                </a:ext>
                <a:ext uri="{FF2B5EF4-FFF2-40B4-BE49-F238E27FC236}">
                  <a16:creationId xmlns:a16="http://schemas.microsoft.com/office/drawing/2014/main" xmlns="" id="{00000000-0008-0000-1000-000003C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714375</xdr:colOff>
          <xdr:row>85</xdr:row>
          <xdr:rowOff>38100</xdr:rowOff>
        </xdr:to>
        <xdr:sp macro="" textlink="">
          <xdr:nvSpPr>
            <xdr:cNvPr id="115716" name="Tabellenblatt_zurueck_unten" hidden="1">
              <a:extLst>
                <a:ext uri="{63B3BB69-23CF-44E3-9099-C40C66FF867C}">
                  <a14:compatExt spid="_x0000_s115716"/>
                </a:ext>
                <a:ext uri="{FF2B5EF4-FFF2-40B4-BE49-F238E27FC236}">
                  <a16:creationId xmlns:a16="http://schemas.microsoft.com/office/drawing/2014/main" xmlns="" id="{00000000-0008-0000-1000-000004C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54428</xdr:colOff>
      <xdr:row>26</xdr:row>
      <xdr:rowOff>40141</xdr:rowOff>
    </xdr:from>
    <xdr:to>
      <xdr:col>8</xdr:col>
      <xdr:colOff>673553</xdr:colOff>
      <xdr:row>48</xdr:row>
      <xdr:rowOff>47625</xdr:rowOff>
    </xdr:to>
    <xdr:graphicFrame macro="">
      <xdr:nvGraphicFramePr>
        <xdr:cNvPr id="2" name="Diagramm 1">
          <a:extLst>
            <a:ext uri="{FF2B5EF4-FFF2-40B4-BE49-F238E27FC236}">
              <a16:creationId xmlns:a16="http://schemas.microsoft.com/office/drawing/2014/main" xmlns=""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57150</xdr:colOff>
          <xdr:row>49</xdr:row>
          <xdr:rowOff>142875</xdr:rowOff>
        </xdr:from>
        <xdr:to>
          <xdr:col>8</xdr:col>
          <xdr:colOff>609600</xdr:colOff>
          <xdr:row>79</xdr:row>
          <xdr:rowOff>104775</xdr:rowOff>
        </xdr:to>
        <xdr:sp macro="" textlink="">
          <xdr:nvSpPr>
            <xdr:cNvPr id="115720" name="Object 8" hidden="1">
              <a:extLst>
                <a:ext uri="{63B3BB69-23CF-44E3-9099-C40C66FF867C}">
                  <a14:compatExt spid="_x0000_s115720"/>
                </a:ext>
                <a:ext uri="{FF2B5EF4-FFF2-40B4-BE49-F238E27FC236}">
                  <a16:creationId xmlns:a16="http://schemas.microsoft.com/office/drawing/2014/main" xmlns="" id="{00000000-0008-0000-1000-000008C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13</xdr:col>
          <xdr:colOff>57150</xdr:colOff>
          <xdr:row>1</xdr:row>
          <xdr:rowOff>180975</xdr:rowOff>
        </xdr:to>
        <xdr:sp macro="" textlink="">
          <xdr:nvSpPr>
            <xdr:cNvPr id="142337" name="Naechster_Indikator" hidden="1">
              <a:extLst>
                <a:ext uri="{63B3BB69-23CF-44E3-9099-C40C66FF867C}">
                  <a14:compatExt spid="_x0000_s142337"/>
                </a:ext>
                <a:ext uri="{FF2B5EF4-FFF2-40B4-BE49-F238E27FC236}">
                  <a16:creationId xmlns:a16="http://schemas.microsoft.com/office/drawing/2014/main" xmlns="" id="{00000000-0008-0000-1100-000001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304800</xdr:colOff>
          <xdr:row>1</xdr:row>
          <xdr:rowOff>180975</xdr:rowOff>
        </xdr:to>
        <xdr:sp macro="" textlink="">
          <xdr:nvSpPr>
            <xdr:cNvPr id="142338" name="zum_Inhaltsverzeichnis" hidden="1">
              <a:extLst>
                <a:ext uri="{63B3BB69-23CF-44E3-9099-C40C66FF867C}">
                  <a14:compatExt spid="_x0000_s142338"/>
                </a:ext>
                <a:ext uri="{FF2B5EF4-FFF2-40B4-BE49-F238E27FC236}">
                  <a16:creationId xmlns:a16="http://schemas.microsoft.com/office/drawing/2014/main" xmlns="" id="{00000000-0008-0000-1100-00000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128</xdr:row>
          <xdr:rowOff>0</xdr:rowOff>
        </xdr:from>
        <xdr:to>
          <xdr:col>12</xdr:col>
          <xdr:colOff>123825</xdr:colOff>
          <xdr:row>129</xdr:row>
          <xdr:rowOff>19050</xdr:rowOff>
        </xdr:to>
        <xdr:sp macro="" textlink="">
          <xdr:nvSpPr>
            <xdr:cNvPr id="142339" name="Tabellenblatt_vor_unten" hidden="1">
              <a:extLst>
                <a:ext uri="{63B3BB69-23CF-44E3-9099-C40C66FF867C}">
                  <a14:compatExt spid="_x0000_s142339"/>
                </a:ext>
                <a:ext uri="{FF2B5EF4-FFF2-40B4-BE49-F238E27FC236}">
                  <a16:creationId xmlns:a16="http://schemas.microsoft.com/office/drawing/2014/main" xmlns="" id="{00000000-0008-0000-1100-00000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0</xdr:rowOff>
        </xdr:from>
        <xdr:to>
          <xdr:col>1</xdr:col>
          <xdr:colOff>714375</xdr:colOff>
          <xdr:row>129</xdr:row>
          <xdr:rowOff>28575</xdr:rowOff>
        </xdr:to>
        <xdr:sp macro="" textlink="">
          <xdr:nvSpPr>
            <xdr:cNvPr id="142340" name="Tabellenblatt_zurueck_unten" hidden="1">
              <a:extLst>
                <a:ext uri="{63B3BB69-23CF-44E3-9099-C40C66FF867C}">
                  <a14:compatExt spid="_x0000_s142340"/>
                </a:ext>
                <a:ext uri="{FF2B5EF4-FFF2-40B4-BE49-F238E27FC236}">
                  <a16:creationId xmlns:a16="http://schemas.microsoft.com/office/drawing/2014/main" xmlns="" id="{00000000-0008-0000-1100-00000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45</xdr:row>
          <xdr:rowOff>0</xdr:rowOff>
        </xdr:from>
        <xdr:to>
          <xdr:col>10</xdr:col>
          <xdr:colOff>180975</xdr:colOff>
          <xdr:row>46</xdr:row>
          <xdr:rowOff>19050</xdr:rowOff>
        </xdr:to>
        <xdr:sp macro="" textlink="">
          <xdr:nvSpPr>
            <xdr:cNvPr id="142343" name="A13_Land" hidden="1">
              <a:extLst>
                <a:ext uri="{63B3BB69-23CF-44E3-9099-C40C66FF867C}">
                  <a14:compatExt spid="_x0000_s142343"/>
                </a:ext>
                <a:ext uri="{FF2B5EF4-FFF2-40B4-BE49-F238E27FC236}">
                  <a16:creationId xmlns:a16="http://schemas.microsoft.com/office/drawing/2014/main" xmlns="" id="{00000000-0008-0000-1100-00000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19050</xdr:rowOff>
        </xdr:from>
        <xdr:to>
          <xdr:col>10</xdr:col>
          <xdr:colOff>114300</xdr:colOff>
          <xdr:row>126</xdr:row>
          <xdr:rowOff>85725</xdr:rowOff>
        </xdr:to>
        <xdr:sp macro="" textlink="">
          <xdr:nvSpPr>
            <xdr:cNvPr id="142345" name="Object 9" hidden="1">
              <a:extLst>
                <a:ext uri="{63B3BB69-23CF-44E3-9099-C40C66FF867C}">
                  <a14:compatExt spid="_x0000_s142345"/>
                </a:ext>
                <a:ext uri="{FF2B5EF4-FFF2-40B4-BE49-F238E27FC236}">
                  <a16:creationId xmlns:a16="http://schemas.microsoft.com/office/drawing/2014/main" xmlns="" id="{00000000-0008-0000-1100-0000092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13606</xdr:colOff>
      <xdr:row>46</xdr:row>
      <xdr:rowOff>87764</xdr:rowOff>
    </xdr:from>
    <xdr:to>
      <xdr:col>10</xdr:col>
      <xdr:colOff>149678</xdr:colOff>
      <xdr:row>88</xdr:row>
      <xdr:rowOff>34017</xdr:rowOff>
    </xdr:to>
    <xdr:graphicFrame macro="">
      <xdr:nvGraphicFramePr>
        <xdr:cNvPr id="3" name="Diagramm_A13">
          <a:extLst>
            <a:ext uri="{FF2B5EF4-FFF2-40B4-BE49-F238E27FC236}">
              <a16:creationId xmlns:a16="http://schemas.microsoft.com/office/drawing/2014/main" xmlns=""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390525</xdr:colOff>
          <xdr:row>2</xdr:row>
          <xdr:rowOff>0</xdr:rowOff>
        </xdr:from>
        <xdr:to>
          <xdr:col>8</xdr:col>
          <xdr:colOff>685800</xdr:colOff>
          <xdr:row>3</xdr:row>
          <xdr:rowOff>28575</xdr:rowOff>
        </xdr:to>
        <xdr:sp macro="" textlink="">
          <xdr:nvSpPr>
            <xdr:cNvPr id="116737" name="Naechster_Indikator" hidden="1">
              <a:extLst>
                <a:ext uri="{63B3BB69-23CF-44E3-9099-C40C66FF867C}">
                  <a14:compatExt spid="_x0000_s116737"/>
                </a:ext>
                <a:ext uri="{FF2B5EF4-FFF2-40B4-BE49-F238E27FC236}">
                  <a16:creationId xmlns:a16="http://schemas.microsoft.com/office/drawing/2014/main" xmlns="" id="{00000000-0008-0000-1200-000001C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638175</xdr:colOff>
          <xdr:row>3</xdr:row>
          <xdr:rowOff>28575</xdr:rowOff>
        </xdr:to>
        <xdr:sp macro="" textlink="">
          <xdr:nvSpPr>
            <xdr:cNvPr id="116738" name="zum_Inhaltsverzeichnis" hidden="1">
              <a:extLst>
                <a:ext uri="{63B3BB69-23CF-44E3-9099-C40C66FF867C}">
                  <a14:compatExt spid="_x0000_s116738"/>
                </a:ext>
                <a:ext uri="{FF2B5EF4-FFF2-40B4-BE49-F238E27FC236}">
                  <a16:creationId xmlns:a16="http://schemas.microsoft.com/office/drawing/2014/main" xmlns="" id="{00000000-0008-0000-1200-000002C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69</xdr:row>
          <xdr:rowOff>0</xdr:rowOff>
        </xdr:from>
        <xdr:to>
          <xdr:col>8</xdr:col>
          <xdr:colOff>666750</xdr:colOff>
          <xdr:row>69</xdr:row>
          <xdr:rowOff>180975</xdr:rowOff>
        </xdr:to>
        <xdr:sp macro="" textlink="">
          <xdr:nvSpPr>
            <xdr:cNvPr id="116739" name="Tabellenblatt_vor_unten" hidden="1">
              <a:extLst>
                <a:ext uri="{63B3BB69-23CF-44E3-9099-C40C66FF867C}">
                  <a14:compatExt spid="_x0000_s116739"/>
                </a:ext>
                <a:ext uri="{FF2B5EF4-FFF2-40B4-BE49-F238E27FC236}">
                  <a16:creationId xmlns:a16="http://schemas.microsoft.com/office/drawing/2014/main" xmlns="" id="{00000000-0008-0000-1200-000003C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1</xdr:col>
          <xdr:colOff>714375</xdr:colOff>
          <xdr:row>69</xdr:row>
          <xdr:rowOff>180975</xdr:rowOff>
        </xdr:to>
        <xdr:sp macro="" textlink="">
          <xdr:nvSpPr>
            <xdr:cNvPr id="116740" name="Tabellenblatt_zurueck_unten" hidden="1">
              <a:extLst>
                <a:ext uri="{63B3BB69-23CF-44E3-9099-C40C66FF867C}">
                  <a14:compatExt spid="_x0000_s116740"/>
                </a:ext>
                <a:ext uri="{FF2B5EF4-FFF2-40B4-BE49-F238E27FC236}">
                  <a16:creationId xmlns:a16="http://schemas.microsoft.com/office/drawing/2014/main" xmlns="" id="{00000000-0008-0000-1200-000004C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40821</xdr:colOff>
      <xdr:row>23</xdr:row>
      <xdr:rowOff>94569</xdr:rowOff>
    </xdr:from>
    <xdr:to>
      <xdr:col>8</xdr:col>
      <xdr:colOff>687160</xdr:colOff>
      <xdr:row>43</xdr:row>
      <xdr:rowOff>54428</xdr:rowOff>
    </xdr:to>
    <xdr:graphicFrame macro="">
      <xdr:nvGraphicFramePr>
        <xdr:cNvPr id="2" name="Diagramm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47625</xdr:colOff>
          <xdr:row>46</xdr:row>
          <xdr:rowOff>152400</xdr:rowOff>
        </xdr:from>
        <xdr:to>
          <xdr:col>8</xdr:col>
          <xdr:colOff>495300</xdr:colOff>
          <xdr:row>63</xdr:row>
          <xdr:rowOff>123825</xdr:rowOff>
        </xdr:to>
        <xdr:sp macro="" textlink="">
          <xdr:nvSpPr>
            <xdr:cNvPr id="116742" name="Object 6" hidden="1">
              <a:extLst>
                <a:ext uri="{63B3BB69-23CF-44E3-9099-C40C66FF867C}">
                  <a14:compatExt spid="_x0000_s116742"/>
                </a:ext>
                <a:ext uri="{FF2B5EF4-FFF2-40B4-BE49-F238E27FC236}">
                  <a16:creationId xmlns:a16="http://schemas.microsoft.com/office/drawing/2014/main" xmlns="" id="{00000000-0008-0000-1200-000006C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133350</xdr:rowOff>
        </xdr:from>
        <xdr:to>
          <xdr:col>13</xdr:col>
          <xdr:colOff>57150</xdr:colOff>
          <xdr:row>2</xdr:row>
          <xdr:rowOff>123825</xdr:rowOff>
        </xdr:to>
        <xdr:sp macro="" textlink="">
          <xdr:nvSpPr>
            <xdr:cNvPr id="15361" name="Naechster_Indikator" hidden="1">
              <a:extLst>
                <a:ext uri="{63B3BB69-23CF-44E3-9099-C40C66FF867C}">
                  <a14:compatExt spid="_x0000_s15361"/>
                </a:ext>
                <a:ext uri="{FF2B5EF4-FFF2-40B4-BE49-F238E27FC236}">
                  <a16:creationId xmlns:a16="http://schemas.microsoft.com/office/drawing/2014/main" xmlns="" id="{00000000-0008-0000-13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133350</xdr:rowOff>
        </xdr:from>
        <xdr:to>
          <xdr:col>4</xdr:col>
          <xdr:colOff>9525</xdr:colOff>
          <xdr:row>2</xdr:row>
          <xdr:rowOff>123825</xdr:rowOff>
        </xdr:to>
        <xdr:sp macro="" textlink="">
          <xdr:nvSpPr>
            <xdr:cNvPr id="15362" name="zum_Inhaltsverzeichnis" hidden="1">
              <a:extLst>
                <a:ext uri="{63B3BB69-23CF-44E3-9099-C40C66FF867C}">
                  <a14:compatExt spid="_x0000_s15362"/>
                </a:ext>
                <a:ext uri="{FF2B5EF4-FFF2-40B4-BE49-F238E27FC236}">
                  <a16:creationId xmlns:a16="http://schemas.microsoft.com/office/drawing/2014/main" xmlns="" id="{00000000-0008-0000-13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0</xdr:rowOff>
        </xdr:from>
        <xdr:to>
          <xdr:col>12</xdr:col>
          <xdr:colOff>123825</xdr:colOff>
          <xdr:row>69</xdr:row>
          <xdr:rowOff>19050</xdr:rowOff>
        </xdr:to>
        <xdr:sp macro="" textlink="">
          <xdr:nvSpPr>
            <xdr:cNvPr id="15363" name="Tabellenblatt_vor_unten" hidden="1">
              <a:extLst>
                <a:ext uri="{63B3BB69-23CF-44E3-9099-C40C66FF867C}">
                  <a14:compatExt spid="_x0000_s15363"/>
                </a:ext>
                <a:ext uri="{FF2B5EF4-FFF2-40B4-BE49-F238E27FC236}">
                  <a16:creationId xmlns:a16="http://schemas.microsoft.com/office/drawing/2014/main" xmlns="" id="{00000000-0008-0000-13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714375</xdr:colOff>
          <xdr:row>69</xdr:row>
          <xdr:rowOff>28575</xdr:rowOff>
        </xdr:to>
        <xdr:sp macro="" textlink="">
          <xdr:nvSpPr>
            <xdr:cNvPr id="15364" name="Tabellenblatt_zurueck_unten" hidden="1">
              <a:extLst>
                <a:ext uri="{63B3BB69-23CF-44E3-9099-C40C66FF867C}">
                  <a14:compatExt spid="_x0000_s15364"/>
                </a:ext>
                <a:ext uri="{FF2B5EF4-FFF2-40B4-BE49-F238E27FC236}">
                  <a16:creationId xmlns:a16="http://schemas.microsoft.com/office/drawing/2014/main" xmlns="" id="{00000000-0008-0000-13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152400</xdr:rowOff>
        </xdr:from>
        <xdr:to>
          <xdr:col>14</xdr:col>
          <xdr:colOff>19050</xdr:colOff>
          <xdr:row>31</xdr:row>
          <xdr:rowOff>171450</xdr:rowOff>
        </xdr:to>
        <xdr:sp macro="" textlink="">
          <xdr:nvSpPr>
            <xdr:cNvPr id="15368" name="A15StatRegion" hidden="1">
              <a:extLst>
                <a:ext uri="{63B3BB69-23CF-44E3-9099-C40C66FF867C}">
                  <a14:compatExt spid="_x0000_s15368"/>
                </a:ext>
                <a:ext uri="{FF2B5EF4-FFF2-40B4-BE49-F238E27FC236}">
                  <a16:creationId xmlns:a16="http://schemas.microsoft.com/office/drawing/2014/main" xmlns="" id="{00000000-0008-0000-13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801</xdr:colOff>
      <xdr:row>27</xdr:row>
      <xdr:rowOff>1392</xdr:rowOff>
    </xdr:from>
    <xdr:to>
      <xdr:col>18</xdr:col>
      <xdr:colOff>381000</xdr:colOff>
      <xdr:row>49</xdr:row>
      <xdr:rowOff>190499</xdr:rowOff>
    </xdr:to>
    <xdr:graphicFrame macro="">
      <xdr:nvGraphicFramePr>
        <xdr:cNvPr id="3" name="Diagramm_A15">
          <a:extLst>
            <a:ext uri="{FF2B5EF4-FFF2-40B4-BE49-F238E27FC236}">
              <a16:creationId xmlns:a16="http://schemas.microsoft.com/office/drawing/2014/main" xmlns=""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95250</xdr:colOff>
          <xdr:row>25</xdr:row>
          <xdr:rowOff>133350</xdr:rowOff>
        </xdr:from>
        <xdr:to>
          <xdr:col>18</xdr:col>
          <xdr:colOff>76200</xdr:colOff>
          <xdr:row>26</xdr:row>
          <xdr:rowOff>142875</xdr:rowOff>
        </xdr:to>
        <xdr:sp macro="" textlink="">
          <xdr:nvSpPr>
            <xdr:cNvPr id="15371" name="A15_statRegion" hidden="1">
              <a:extLst>
                <a:ext uri="{63B3BB69-23CF-44E3-9099-C40C66FF867C}">
                  <a14:compatExt spid="_x0000_s15371"/>
                </a:ext>
                <a:ext uri="{FF2B5EF4-FFF2-40B4-BE49-F238E27FC236}">
                  <a16:creationId xmlns:a16="http://schemas.microsoft.com/office/drawing/2014/main" xmlns="" id="{00000000-0008-0000-13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95250</xdr:rowOff>
        </xdr:from>
        <xdr:to>
          <xdr:col>18</xdr:col>
          <xdr:colOff>19050</xdr:colOff>
          <xdr:row>62</xdr:row>
          <xdr:rowOff>161925</xdr:rowOff>
        </xdr:to>
        <xdr:sp macro="" textlink="">
          <xdr:nvSpPr>
            <xdr:cNvPr id="15372" name="Object 12" hidden="1">
              <a:extLst>
                <a:ext uri="{63B3BB69-23CF-44E3-9099-C40C66FF867C}">
                  <a14:compatExt spid="_x0000_s15372"/>
                </a:ext>
                <a:ext uri="{FF2B5EF4-FFF2-40B4-BE49-F238E27FC236}">
                  <a16:creationId xmlns:a16="http://schemas.microsoft.com/office/drawing/2014/main" xmlns="" id="{00000000-0008-0000-1300-00000C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13</xdr:col>
          <xdr:colOff>57150</xdr:colOff>
          <xdr:row>1</xdr:row>
          <xdr:rowOff>180975</xdr:rowOff>
        </xdr:to>
        <xdr:sp macro="" textlink="">
          <xdr:nvSpPr>
            <xdr:cNvPr id="230401" name="Naechster_Indikator" hidden="1">
              <a:extLst>
                <a:ext uri="{63B3BB69-23CF-44E3-9099-C40C66FF867C}">
                  <a14:compatExt spid="_x0000_s230401"/>
                </a:ext>
                <a:ext uri="{FF2B5EF4-FFF2-40B4-BE49-F238E27FC236}">
                  <a16:creationId xmlns:a16="http://schemas.microsoft.com/office/drawing/2014/main" xmlns="" id="{00000000-0008-0000-1400-0000018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209550</xdr:colOff>
          <xdr:row>1</xdr:row>
          <xdr:rowOff>180975</xdr:rowOff>
        </xdr:to>
        <xdr:sp macro="" textlink="">
          <xdr:nvSpPr>
            <xdr:cNvPr id="230402" name="zum_Inhaltsverzeichnis" hidden="1">
              <a:extLst>
                <a:ext uri="{63B3BB69-23CF-44E3-9099-C40C66FF867C}">
                  <a14:compatExt spid="_x0000_s230402"/>
                </a:ext>
                <a:ext uri="{FF2B5EF4-FFF2-40B4-BE49-F238E27FC236}">
                  <a16:creationId xmlns:a16="http://schemas.microsoft.com/office/drawing/2014/main" xmlns="" id="{00000000-0008-0000-1400-0000028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80</xdr:row>
          <xdr:rowOff>0</xdr:rowOff>
        </xdr:from>
        <xdr:to>
          <xdr:col>12</xdr:col>
          <xdr:colOff>123825</xdr:colOff>
          <xdr:row>81</xdr:row>
          <xdr:rowOff>19050</xdr:rowOff>
        </xdr:to>
        <xdr:sp macro="" textlink="">
          <xdr:nvSpPr>
            <xdr:cNvPr id="230403" name="Tabellenblatt_vor_unten" hidden="1">
              <a:extLst>
                <a:ext uri="{63B3BB69-23CF-44E3-9099-C40C66FF867C}">
                  <a14:compatExt spid="_x0000_s230403"/>
                </a:ext>
                <a:ext uri="{FF2B5EF4-FFF2-40B4-BE49-F238E27FC236}">
                  <a16:creationId xmlns:a16="http://schemas.microsoft.com/office/drawing/2014/main" xmlns="" id="{00000000-0008-0000-1400-0000038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xdr:col>
          <xdr:colOff>714375</xdr:colOff>
          <xdr:row>81</xdr:row>
          <xdr:rowOff>28575</xdr:rowOff>
        </xdr:to>
        <xdr:sp macro="" textlink="">
          <xdr:nvSpPr>
            <xdr:cNvPr id="230404" name="Tabellenblatt_zurueck_unten" hidden="1">
              <a:extLst>
                <a:ext uri="{63B3BB69-23CF-44E3-9099-C40C66FF867C}">
                  <a14:compatExt spid="_x0000_s230404"/>
                </a:ext>
                <a:ext uri="{FF2B5EF4-FFF2-40B4-BE49-F238E27FC236}">
                  <a16:creationId xmlns:a16="http://schemas.microsoft.com/office/drawing/2014/main" xmlns="" id="{00000000-0008-0000-1400-0000048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42</xdr:row>
          <xdr:rowOff>38100</xdr:rowOff>
        </xdr:from>
        <xdr:to>
          <xdr:col>16</xdr:col>
          <xdr:colOff>561975</xdr:colOff>
          <xdr:row>43</xdr:row>
          <xdr:rowOff>66675</xdr:rowOff>
        </xdr:to>
        <xdr:sp macro="" textlink="">
          <xdr:nvSpPr>
            <xdr:cNvPr id="230408" name="CoBo_A16Land" hidden="1">
              <a:extLst>
                <a:ext uri="{63B3BB69-23CF-44E3-9099-C40C66FF867C}">
                  <a14:compatExt spid="_x0000_s230408"/>
                </a:ext>
                <a:ext uri="{FF2B5EF4-FFF2-40B4-BE49-F238E27FC236}">
                  <a16:creationId xmlns:a16="http://schemas.microsoft.com/office/drawing/2014/main" xmlns="" id="{00000000-0008-0000-1400-0000088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42058</xdr:colOff>
      <xdr:row>43</xdr:row>
      <xdr:rowOff>81644</xdr:rowOff>
    </xdr:from>
    <xdr:to>
      <xdr:col>16</xdr:col>
      <xdr:colOff>20410</xdr:colOff>
      <xdr:row>59</xdr:row>
      <xdr:rowOff>149680</xdr:rowOff>
    </xdr:to>
    <xdr:graphicFrame macro="">
      <xdr:nvGraphicFramePr>
        <xdr:cNvPr id="2" name="Diagramm 1">
          <a:extLst>
            <a:ext uri="{FF2B5EF4-FFF2-40B4-BE49-F238E27FC236}">
              <a16:creationId xmlns:a16="http://schemas.microsoft.com/office/drawing/2014/main" xmlns=""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38100</xdr:colOff>
          <xdr:row>60</xdr:row>
          <xdr:rowOff>28575</xdr:rowOff>
        </xdr:from>
        <xdr:to>
          <xdr:col>16</xdr:col>
          <xdr:colOff>552450</xdr:colOff>
          <xdr:row>77</xdr:row>
          <xdr:rowOff>104775</xdr:rowOff>
        </xdr:to>
        <xdr:sp macro="" textlink="">
          <xdr:nvSpPr>
            <xdr:cNvPr id="230409" name="Object 9" hidden="1">
              <a:extLst>
                <a:ext uri="{63B3BB69-23CF-44E3-9099-C40C66FF867C}">
                  <a14:compatExt spid="_x0000_s230409"/>
                </a:ext>
                <a:ext uri="{FF2B5EF4-FFF2-40B4-BE49-F238E27FC236}">
                  <a16:creationId xmlns:a16="http://schemas.microsoft.com/office/drawing/2014/main" xmlns="" id="{00000000-0008-0000-1400-0000098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1</xdr:row>
          <xdr:rowOff>133350</xdr:rowOff>
        </xdr:from>
        <xdr:to>
          <xdr:col>15</xdr:col>
          <xdr:colOff>333375</xdr:colOff>
          <xdr:row>2</xdr:row>
          <xdr:rowOff>123825</xdr:rowOff>
        </xdr:to>
        <xdr:sp macro="" textlink="">
          <xdr:nvSpPr>
            <xdr:cNvPr id="45058" name="Naechster_Indikator" hidden="1">
              <a:extLst>
                <a:ext uri="{63B3BB69-23CF-44E3-9099-C40C66FF867C}">
                  <a14:compatExt spid="_x0000_s45058"/>
                </a:ext>
                <a:ext uri="{FF2B5EF4-FFF2-40B4-BE49-F238E27FC236}">
                  <a16:creationId xmlns:a16="http://schemas.microsoft.com/office/drawing/2014/main" xmlns="" id="{00000000-0008-0000-15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5</xdr:col>
          <xdr:colOff>257175</xdr:colOff>
          <xdr:row>2</xdr:row>
          <xdr:rowOff>123825</xdr:rowOff>
        </xdr:to>
        <xdr:sp macro="" textlink="">
          <xdr:nvSpPr>
            <xdr:cNvPr id="45059" name="zum_Inhaltsverzeichnis" hidden="1">
              <a:extLst>
                <a:ext uri="{63B3BB69-23CF-44E3-9099-C40C66FF867C}">
                  <a14:compatExt spid="_x0000_s45059"/>
                </a:ext>
                <a:ext uri="{FF2B5EF4-FFF2-40B4-BE49-F238E27FC236}">
                  <a16:creationId xmlns:a16="http://schemas.microsoft.com/office/drawing/2014/main" xmlns="" id="{00000000-0008-0000-15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77</xdr:row>
          <xdr:rowOff>133350</xdr:rowOff>
        </xdr:from>
        <xdr:to>
          <xdr:col>15</xdr:col>
          <xdr:colOff>352425</xdr:colOff>
          <xdr:row>78</xdr:row>
          <xdr:rowOff>123825</xdr:rowOff>
        </xdr:to>
        <xdr:sp macro="" textlink="">
          <xdr:nvSpPr>
            <xdr:cNvPr id="45060" name="Tabellenblatt_vor_unten" hidden="1">
              <a:extLst>
                <a:ext uri="{63B3BB69-23CF-44E3-9099-C40C66FF867C}">
                  <a14:compatExt spid="_x0000_s45060"/>
                </a:ext>
                <a:ext uri="{FF2B5EF4-FFF2-40B4-BE49-F238E27FC236}">
                  <a16:creationId xmlns:a16="http://schemas.microsoft.com/office/drawing/2014/main" xmlns="" id="{00000000-0008-0000-1500-000004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133350</xdr:rowOff>
        </xdr:from>
        <xdr:to>
          <xdr:col>3</xdr:col>
          <xdr:colOff>714375</xdr:colOff>
          <xdr:row>78</xdr:row>
          <xdr:rowOff>123825</xdr:rowOff>
        </xdr:to>
        <xdr:sp macro="" textlink="">
          <xdr:nvSpPr>
            <xdr:cNvPr id="45061" name="Tabellenblatt_zurueck_unten" hidden="1">
              <a:extLst>
                <a:ext uri="{63B3BB69-23CF-44E3-9099-C40C66FF867C}">
                  <a14:compatExt spid="_x0000_s45061"/>
                </a:ext>
                <a:ext uri="{FF2B5EF4-FFF2-40B4-BE49-F238E27FC236}">
                  <a16:creationId xmlns:a16="http://schemas.microsoft.com/office/drawing/2014/main" xmlns="" id="{00000000-0008-0000-1500-00000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326571</xdr:colOff>
      <xdr:row>37</xdr:row>
      <xdr:rowOff>105869</xdr:rowOff>
    </xdr:from>
    <xdr:to>
      <xdr:col>15</xdr:col>
      <xdr:colOff>315329</xdr:colOff>
      <xdr:row>55</xdr:row>
      <xdr:rowOff>22185</xdr:rowOff>
    </xdr:to>
    <xdr:graphicFrame macro="">
      <xdr:nvGraphicFramePr>
        <xdr:cNvPr id="7" name="Diagramm_A17">
          <a:extLst>
            <a:ext uri="{FF2B5EF4-FFF2-40B4-BE49-F238E27FC236}">
              <a16:creationId xmlns:a16="http://schemas.microsoft.com/office/drawing/2014/main" xmlns=""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13</xdr:col>
          <xdr:colOff>76200</xdr:colOff>
          <xdr:row>36</xdr:row>
          <xdr:rowOff>66675</xdr:rowOff>
        </xdr:from>
        <xdr:to>
          <xdr:col>16</xdr:col>
          <xdr:colOff>9525</xdr:colOff>
          <xdr:row>37</xdr:row>
          <xdr:rowOff>76200</xdr:rowOff>
        </xdr:to>
        <xdr:sp macro="" textlink="">
          <xdr:nvSpPr>
            <xdr:cNvPr id="45062" name="Cmb_Jahr" hidden="1">
              <a:extLst>
                <a:ext uri="{63B3BB69-23CF-44E3-9099-C40C66FF867C}">
                  <a14:compatExt spid="_x0000_s45062"/>
                </a:ext>
                <a:ext uri="{FF2B5EF4-FFF2-40B4-BE49-F238E27FC236}">
                  <a16:creationId xmlns:a16="http://schemas.microsoft.com/office/drawing/2014/main" xmlns="" id="{00000000-0008-0000-15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47625</xdr:rowOff>
        </xdr:from>
        <xdr:to>
          <xdr:col>15</xdr:col>
          <xdr:colOff>304800</xdr:colOff>
          <xdr:row>72</xdr:row>
          <xdr:rowOff>133350</xdr:rowOff>
        </xdr:to>
        <xdr:sp macro="" textlink="">
          <xdr:nvSpPr>
            <xdr:cNvPr id="45063" name="Object 7" hidden="1">
              <a:extLst>
                <a:ext uri="{63B3BB69-23CF-44E3-9099-C40C66FF867C}">
                  <a14:compatExt spid="_x0000_s45063"/>
                </a:ext>
                <a:ext uri="{FF2B5EF4-FFF2-40B4-BE49-F238E27FC236}">
                  <a16:creationId xmlns:a16="http://schemas.microsoft.com/office/drawing/2014/main" xmlns="" id="{00000000-0008-0000-1500-000007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xdr:row>
          <xdr:rowOff>0</xdr:rowOff>
        </xdr:from>
        <xdr:to>
          <xdr:col>15</xdr:col>
          <xdr:colOff>333375</xdr:colOff>
          <xdr:row>2</xdr:row>
          <xdr:rowOff>180975</xdr:rowOff>
        </xdr:to>
        <xdr:sp macro="" textlink="">
          <xdr:nvSpPr>
            <xdr:cNvPr id="46081" name="Naechster_Indikator" hidden="1">
              <a:extLst>
                <a:ext uri="{63B3BB69-23CF-44E3-9099-C40C66FF867C}">
                  <a14:compatExt spid="_x0000_s46081"/>
                </a:ext>
                <a:ext uri="{FF2B5EF4-FFF2-40B4-BE49-F238E27FC236}">
                  <a16:creationId xmlns:a16="http://schemas.microsoft.com/office/drawing/2014/main" xmlns="" id="{00000000-0008-0000-16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361950</xdr:colOff>
          <xdr:row>2</xdr:row>
          <xdr:rowOff>180975</xdr:rowOff>
        </xdr:to>
        <xdr:sp macro="" textlink="">
          <xdr:nvSpPr>
            <xdr:cNvPr id="46082" name="zum_Inhaltsverzeichnis" hidden="1">
              <a:extLst>
                <a:ext uri="{63B3BB69-23CF-44E3-9099-C40C66FF867C}">
                  <a14:compatExt spid="_x0000_s46082"/>
                </a:ext>
                <a:ext uri="{FF2B5EF4-FFF2-40B4-BE49-F238E27FC236}">
                  <a16:creationId xmlns:a16="http://schemas.microsoft.com/office/drawing/2014/main" xmlns="" id="{00000000-0008-0000-16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86</xdr:row>
          <xdr:rowOff>133350</xdr:rowOff>
        </xdr:from>
        <xdr:to>
          <xdr:col>15</xdr:col>
          <xdr:colOff>352425</xdr:colOff>
          <xdr:row>87</xdr:row>
          <xdr:rowOff>123825</xdr:rowOff>
        </xdr:to>
        <xdr:sp macro="" textlink="">
          <xdr:nvSpPr>
            <xdr:cNvPr id="46083" name="Tabellenblatt_vor_unten" hidden="1">
              <a:extLst>
                <a:ext uri="{63B3BB69-23CF-44E3-9099-C40C66FF867C}">
                  <a14:compatExt spid="_x0000_s46083"/>
                </a:ext>
                <a:ext uri="{FF2B5EF4-FFF2-40B4-BE49-F238E27FC236}">
                  <a16:creationId xmlns:a16="http://schemas.microsoft.com/office/drawing/2014/main" xmlns="" id="{00000000-0008-0000-1600-00000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133350</xdr:rowOff>
        </xdr:from>
        <xdr:to>
          <xdr:col>3</xdr:col>
          <xdr:colOff>714375</xdr:colOff>
          <xdr:row>87</xdr:row>
          <xdr:rowOff>123825</xdr:rowOff>
        </xdr:to>
        <xdr:sp macro="" textlink="">
          <xdr:nvSpPr>
            <xdr:cNvPr id="46084" name="Tabellenblatt_zurueck_unten" hidden="1">
              <a:extLst>
                <a:ext uri="{63B3BB69-23CF-44E3-9099-C40C66FF867C}">
                  <a14:compatExt spid="_x0000_s46084"/>
                </a:ext>
                <a:ext uri="{FF2B5EF4-FFF2-40B4-BE49-F238E27FC236}">
                  <a16:creationId xmlns:a16="http://schemas.microsoft.com/office/drawing/2014/main" xmlns="" id="{00000000-0008-0000-1600-000004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45</xdr:row>
          <xdr:rowOff>9525</xdr:rowOff>
        </xdr:from>
        <xdr:to>
          <xdr:col>16</xdr:col>
          <xdr:colOff>0</xdr:colOff>
          <xdr:row>46</xdr:row>
          <xdr:rowOff>19050</xdr:rowOff>
        </xdr:to>
        <xdr:sp macro="" textlink="">
          <xdr:nvSpPr>
            <xdr:cNvPr id="46085" name="Cmb_Jahr" hidden="1">
              <a:extLst>
                <a:ext uri="{63B3BB69-23CF-44E3-9099-C40C66FF867C}">
                  <a14:compatExt spid="_x0000_s46085"/>
                </a:ext>
                <a:ext uri="{FF2B5EF4-FFF2-40B4-BE49-F238E27FC236}">
                  <a16:creationId xmlns:a16="http://schemas.microsoft.com/office/drawing/2014/main" xmlns="" id="{00000000-0008-0000-1600-000005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46</xdr:row>
      <xdr:rowOff>63008</xdr:rowOff>
    </xdr:from>
    <xdr:to>
      <xdr:col>15</xdr:col>
      <xdr:colOff>375971</xdr:colOff>
      <xdr:row>65</xdr:row>
      <xdr:rowOff>15383</xdr:rowOff>
    </xdr:to>
    <xdr:graphicFrame macro="">
      <xdr:nvGraphicFramePr>
        <xdr:cNvPr id="2" name="Diagramm_A18">
          <a:extLst>
            <a:ext uri="{FF2B5EF4-FFF2-40B4-BE49-F238E27FC236}">
              <a16:creationId xmlns:a16="http://schemas.microsoft.com/office/drawing/2014/main" xmlns=""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15</xdr:col>
          <xdr:colOff>47625</xdr:colOff>
          <xdr:row>81</xdr:row>
          <xdr:rowOff>114300</xdr:rowOff>
        </xdr:to>
        <xdr:sp macro="" textlink="">
          <xdr:nvSpPr>
            <xdr:cNvPr id="46087" name="Object 7" hidden="1">
              <a:extLst>
                <a:ext uri="{63B3BB69-23CF-44E3-9099-C40C66FF867C}">
                  <a14:compatExt spid="_x0000_s46087"/>
                </a:ext>
                <a:ext uri="{FF2B5EF4-FFF2-40B4-BE49-F238E27FC236}">
                  <a16:creationId xmlns:a16="http://schemas.microsoft.com/office/drawing/2014/main" xmlns="" id="{00000000-0008-0000-1600-000007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xdr:row>
          <xdr:rowOff>0</xdr:rowOff>
        </xdr:from>
        <xdr:to>
          <xdr:col>15</xdr:col>
          <xdr:colOff>333375</xdr:colOff>
          <xdr:row>2</xdr:row>
          <xdr:rowOff>180975</xdr:rowOff>
        </xdr:to>
        <xdr:sp macro="" textlink="">
          <xdr:nvSpPr>
            <xdr:cNvPr id="47105" name="Naechster_Indikator" hidden="1">
              <a:extLst>
                <a:ext uri="{63B3BB69-23CF-44E3-9099-C40C66FF867C}">
                  <a14:compatExt spid="_x0000_s47105"/>
                </a:ext>
                <a:ext uri="{FF2B5EF4-FFF2-40B4-BE49-F238E27FC236}">
                  <a16:creationId xmlns:a16="http://schemas.microsoft.com/office/drawing/2014/main" xmlns="" id="{00000000-0008-0000-1700-00000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180975</xdr:colOff>
          <xdr:row>2</xdr:row>
          <xdr:rowOff>180975</xdr:rowOff>
        </xdr:to>
        <xdr:sp macro="" textlink="">
          <xdr:nvSpPr>
            <xdr:cNvPr id="47106" name="zum_Inhaltsverzeichnis" hidden="1">
              <a:extLst>
                <a:ext uri="{63B3BB69-23CF-44E3-9099-C40C66FF867C}">
                  <a14:compatExt spid="_x0000_s47106"/>
                </a:ext>
                <a:ext uri="{FF2B5EF4-FFF2-40B4-BE49-F238E27FC236}">
                  <a16:creationId xmlns:a16="http://schemas.microsoft.com/office/drawing/2014/main" xmlns="" id="{00000000-0008-0000-1700-00000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88</xdr:row>
          <xdr:rowOff>133350</xdr:rowOff>
        </xdr:from>
        <xdr:to>
          <xdr:col>15</xdr:col>
          <xdr:colOff>352425</xdr:colOff>
          <xdr:row>89</xdr:row>
          <xdr:rowOff>123825</xdr:rowOff>
        </xdr:to>
        <xdr:sp macro="" textlink="">
          <xdr:nvSpPr>
            <xdr:cNvPr id="47107" name="Tabellenblatt_vor_unten" hidden="1">
              <a:extLst>
                <a:ext uri="{63B3BB69-23CF-44E3-9099-C40C66FF867C}">
                  <a14:compatExt spid="_x0000_s47107"/>
                </a:ext>
                <a:ext uri="{FF2B5EF4-FFF2-40B4-BE49-F238E27FC236}">
                  <a16:creationId xmlns:a16="http://schemas.microsoft.com/office/drawing/2014/main" xmlns="" id="{00000000-0008-0000-1700-00000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133350</xdr:rowOff>
        </xdr:from>
        <xdr:to>
          <xdr:col>3</xdr:col>
          <xdr:colOff>714375</xdr:colOff>
          <xdr:row>89</xdr:row>
          <xdr:rowOff>123825</xdr:rowOff>
        </xdr:to>
        <xdr:sp macro="" textlink="">
          <xdr:nvSpPr>
            <xdr:cNvPr id="47108" name="Tabellenblatt_zurueck_unten" hidden="1">
              <a:extLst>
                <a:ext uri="{63B3BB69-23CF-44E3-9099-C40C66FF867C}">
                  <a14:compatExt spid="_x0000_s47108"/>
                </a:ext>
                <a:ext uri="{FF2B5EF4-FFF2-40B4-BE49-F238E27FC236}">
                  <a16:creationId xmlns:a16="http://schemas.microsoft.com/office/drawing/2014/main" xmlns="" id="{00000000-0008-0000-1700-000004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45</xdr:row>
          <xdr:rowOff>9525</xdr:rowOff>
        </xdr:from>
        <xdr:to>
          <xdr:col>16</xdr:col>
          <xdr:colOff>0</xdr:colOff>
          <xdr:row>46</xdr:row>
          <xdr:rowOff>19050</xdr:rowOff>
        </xdr:to>
        <xdr:sp macro="" textlink="">
          <xdr:nvSpPr>
            <xdr:cNvPr id="47109" name="Cmb_Jahr" hidden="1">
              <a:extLst>
                <a:ext uri="{63B3BB69-23CF-44E3-9099-C40C66FF867C}">
                  <a14:compatExt spid="_x0000_s47109"/>
                </a:ext>
                <a:ext uri="{FF2B5EF4-FFF2-40B4-BE49-F238E27FC236}">
                  <a16:creationId xmlns:a16="http://schemas.microsoft.com/office/drawing/2014/main" xmlns="" id="{00000000-0008-0000-1700-00000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61232</xdr:colOff>
      <xdr:row>46</xdr:row>
      <xdr:rowOff>46944</xdr:rowOff>
    </xdr:from>
    <xdr:to>
      <xdr:col>17</xdr:col>
      <xdr:colOff>0</xdr:colOff>
      <xdr:row>64</xdr:row>
      <xdr:rowOff>108857</xdr:rowOff>
    </xdr:to>
    <xdr:graphicFrame macro="">
      <xdr:nvGraphicFramePr>
        <xdr:cNvPr id="2" name="Diagramm_A19">
          <a:extLst>
            <a:ext uri="{FF2B5EF4-FFF2-40B4-BE49-F238E27FC236}">
              <a16:creationId xmlns:a16="http://schemas.microsoft.com/office/drawing/2014/main" xmlns=""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95250</xdr:colOff>
          <xdr:row>65</xdr:row>
          <xdr:rowOff>28575</xdr:rowOff>
        </xdr:from>
        <xdr:to>
          <xdr:col>17</xdr:col>
          <xdr:colOff>19050</xdr:colOff>
          <xdr:row>83</xdr:row>
          <xdr:rowOff>0</xdr:rowOff>
        </xdr:to>
        <xdr:sp macro="" textlink="">
          <xdr:nvSpPr>
            <xdr:cNvPr id="47111" name="Object 7" hidden="1">
              <a:extLst>
                <a:ext uri="{63B3BB69-23CF-44E3-9099-C40C66FF867C}">
                  <a14:compatExt spid="_x0000_s47111"/>
                </a:ext>
                <a:ext uri="{FF2B5EF4-FFF2-40B4-BE49-F238E27FC236}">
                  <a16:creationId xmlns:a16="http://schemas.microsoft.com/office/drawing/2014/main" xmlns="" id="{00000000-0008-0000-1700-000007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xdr:row>
          <xdr:rowOff>0</xdr:rowOff>
        </xdr:from>
        <xdr:to>
          <xdr:col>15</xdr:col>
          <xdr:colOff>333375</xdr:colOff>
          <xdr:row>2</xdr:row>
          <xdr:rowOff>180975</xdr:rowOff>
        </xdr:to>
        <xdr:sp macro="" textlink="">
          <xdr:nvSpPr>
            <xdr:cNvPr id="48129" name="Naechster_Indikator" hidden="1">
              <a:extLst>
                <a:ext uri="{63B3BB69-23CF-44E3-9099-C40C66FF867C}">
                  <a14:compatExt spid="_x0000_s48129"/>
                </a:ext>
                <a:ext uri="{FF2B5EF4-FFF2-40B4-BE49-F238E27FC236}">
                  <a16:creationId xmlns:a16="http://schemas.microsoft.com/office/drawing/2014/main" xmlns="" id="{00000000-0008-0000-18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180975</xdr:colOff>
          <xdr:row>2</xdr:row>
          <xdr:rowOff>180975</xdr:rowOff>
        </xdr:to>
        <xdr:sp macro="" textlink="">
          <xdr:nvSpPr>
            <xdr:cNvPr id="48130" name="zum_Inhaltsverzeichnis" hidden="1">
              <a:extLst>
                <a:ext uri="{63B3BB69-23CF-44E3-9099-C40C66FF867C}">
                  <a14:compatExt spid="_x0000_s48130"/>
                </a:ext>
                <a:ext uri="{FF2B5EF4-FFF2-40B4-BE49-F238E27FC236}">
                  <a16:creationId xmlns:a16="http://schemas.microsoft.com/office/drawing/2014/main" xmlns="" id="{00000000-0008-0000-1800-00000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95</xdr:row>
          <xdr:rowOff>133350</xdr:rowOff>
        </xdr:from>
        <xdr:to>
          <xdr:col>15</xdr:col>
          <xdr:colOff>352425</xdr:colOff>
          <xdr:row>96</xdr:row>
          <xdr:rowOff>123825</xdr:rowOff>
        </xdr:to>
        <xdr:sp macro="" textlink="">
          <xdr:nvSpPr>
            <xdr:cNvPr id="48131" name="Tabellenblatt_vor_unten" hidden="1">
              <a:extLst>
                <a:ext uri="{63B3BB69-23CF-44E3-9099-C40C66FF867C}">
                  <a14:compatExt spid="_x0000_s48131"/>
                </a:ext>
                <a:ext uri="{FF2B5EF4-FFF2-40B4-BE49-F238E27FC236}">
                  <a16:creationId xmlns:a16="http://schemas.microsoft.com/office/drawing/2014/main" xmlns="" id="{00000000-0008-0000-1800-00000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133350</xdr:rowOff>
        </xdr:from>
        <xdr:to>
          <xdr:col>3</xdr:col>
          <xdr:colOff>714375</xdr:colOff>
          <xdr:row>96</xdr:row>
          <xdr:rowOff>123825</xdr:rowOff>
        </xdr:to>
        <xdr:sp macro="" textlink="">
          <xdr:nvSpPr>
            <xdr:cNvPr id="48132" name="Tabellenblatt_zurueck_unten" hidden="1">
              <a:extLst>
                <a:ext uri="{63B3BB69-23CF-44E3-9099-C40C66FF867C}">
                  <a14:compatExt spid="_x0000_s48132"/>
                </a:ext>
                <a:ext uri="{FF2B5EF4-FFF2-40B4-BE49-F238E27FC236}">
                  <a16:creationId xmlns:a16="http://schemas.microsoft.com/office/drawing/2014/main" xmlns="" id="{00000000-0008-0000-1800-000004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180975</xdr:rowOff>
        </xdr:from>
        <xdr:to>
          <xdr:col>16</xdr:col>
          <xdr:colOff>171450</xdr:colOff>
          <xdr:row>47</xdr:row>
          <xdr:rowOff>66675</xdr:rowOff>
        </xdr:to>
        <xdr:sp macro="" textlink="">
          <xdr:nvSpPr>
            <xdr:cNvPr id="48133" name="Cmb_Land" hidden="1">
              <a:extLst>
                <a:ext uri="{63B3BB69-23CF-44E3-9099-C40C66FF867C}">
                  <a14:compatExt spid="_x0000_s48133"/>
                </a:ext>
                <a:ext uri="{FF2B5EF4-FFF2-40B4-BE49-F238E27FC236}">
                  <a16:creationId xmlns:a16="http://schemas.microsoft.com/office/drawing/2014/main" xmlns="" id="{00000000-0008-0000-1800-00000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71</xdr:row>
          <xdr:rowOff>28575</xdr:rowOff>
        </xdr:from>
        <xdr:to>
          <xdr:col>16</xdr:col>
          <xdr:colOff>171450</xdr:colOff>
          <xdr:row>91</xdr:row>
          <xdr:rowOff>161925</xdr:rowOff>
        </xdr:to>
        <xdr:sp macro="" textlink="">
          <xdr:nvSpPr>
            <xdr:cNvPr id="48135" name="Object 7" hidden="1">
              <a:extLst>
                <a:ext uri="{63B3BB69-23CF-44E3-9099-C40C66FF867C}">
                  <a14:compatExt spid="_x0000_s48135"/>
                </a:ext>
                <a:ext uri="{FF2B5EF4-FFF2-40B4-BE49-F238E27FC236}">
                  <a16:creationId xmlns:a16="http://schemas.microsoft.com/office/drawing/2014/main" xmlns="" id="{00000000-0008-0000-1800-000007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20411</xdr:colOff>
      <xdr:row>47</xdr:row>
      <xdr:rowOff>95248</xdr:rowOff>
    </xdr:from>
    <xdr:to>
      <xdr:col>16</xdr:col>
      <xdr:colOff>183698</xdr:colOff>
      <xdr:row>70</xdr:row>
      <xdr:rowOff>129267</xdr:rowOff>
    </xdr:to>
    <xdr:graphicFrame macro="">
      <xdr:nvGraphicFramePr>
        <xdr:cNvPr id="2" name="Diagramm_A20">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62</xdr:row>
          <xdr:rowOff>152400</xdr:rowOff>
        </xdr:from>
        <xdr:to>
          <xdr:col>14</xdr:col>
          <xdr:colOff>200025</xdr:colOff>
          <xdr:row>82</xdr:row>
          <xdr:rowOff>28575</xdr:rowOff>
        </xdr:to>
        <xdr:sp macro="" textlink="">
          <xdr:nvSpPr>
            <xdr:cNvPr id="316418" name="Object 2" hidden="1">
              <a:extLst>
                <a:ext uri="{63B3BB69-23CF-44E3-9099-C40C66FF867C}">
                  <a14:compatExt spid="_x0000_s316418"/>
                </a:ext>
                <a:ext uri="{FF2B5EF4-FFF2-40B4-BE49-F238E27FC236}">
                  <a16:creationId xmlns:a16="http://schemas.microsoft.com/office/drawing/2014/main" xmlns="" id="{00000000-0008-0000-1900-000002D4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xdr:row>
          <xdr:rowOff>0</xdr:rowOff>
        </xdr:from>
        <xdr:to>
          <xdr:col>13</xdr:col>
          <xdr:colOff>295275</xdr:colOff>
          <xdr:row>1</xdr:row>
          <xdr:rowOff>180975</xdr:rowOff>
        </xdr:to>
        <xdr:sp macro="" textlink="">
          <xdr:nvSpPr>
            <xdr:cNvPr id="316419" name="Naechster_Indikator" hidden="1">
              <a:extLst>
                <a:ext uri="{63B3BB69-23CF-44E3-9099-C40C66FF867C}">
                  <a14:compatExt spid="_x0000_s316419"/>
                </a:ext>
                <a:ext uri="{FF2B5EF4-FFF2-40B4-BE49-F238E27FC236}">
                  <a16:creationId xmlns:a16="http://schemas.microsoft.com/office/drawing/2014/main" xmlns="" id="{00000000-0008-0000-1900-000003D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180975</xdr:colOff>
          <xdr:row>1</xdr:row>
          <xdr:rowOff>180975</xdr:rowOff>
        </xdr:to>
        <xdr:sp macro="" textlink="">
          <xdr:nvSpPr>
            <xdr:cNvPr id="316420" name="zum_Inhaltsverzeichnis" hidden="1">
              <a:extLst>
                <a:ext uri="{63B3BB69-23CF-44E3-9099-C40C66FF867C}">
                  <a14:compatExt spid="_x0000_s316420"/>
                </a:ext>
                <a:ext uri="{FF2B5EF4-FFF2-40B4-BE49-F238E27FC236}">
                  <a16:creationId xmlns:a16="http://schemas.microsoft.com/office/drawing/2014/main" xmlns="" id="{00000000-0008-0000-1900-000004D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84</xdr:row>
          <xdr:rowOff>171450</xdr:rowOff>
        </xdr:from>
        <xdr:to>
          <xdr:col>13</xdr:col>
          <xdr:colOff>314325</xdr:colOff>
          <xdr:row>85</xdr:row>
          <xdr:rowOff>161925</xdr:rowOff>
        </xdr:to>
        <xdr:sp macro="" textlink="">
          <xdr:nvSpPr>
            <xdr:cNvPr id="316421" name="Tabellenblatt_vor_unten" hidden="1">
              <a:extLst>
                <a:ext uri="{63B3BB69-23CF-44E3-9099-C40C66FF867C}">
                  <a14:compatExt spid="_x0000_s316421"/>
                </a:ext>
                <a:ext uri="{FF2B5EF4-FFF2-40B4-BE49-F238E27FC236}">
                  <a16:creationId xmlns:a16="http://schemas.microsoft.com/office/drawing/2014/main" xmlns="" id="{00000000-0008-0000-1900-000005D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86</xdr:row>
          <xdr:rowOff>123825</xdr:rowOff>
        </xdr:from>
        <xdr:to>
          <xdr:col>3</xdr:col>
          <xdr:colOff>790575</xdr:colOff>
          <xdr:row>87</xdr:row>
          <xdr:rowOff>114300</xdr:rowOff>
        </xdr:to>
        <xdr:sp macro="" textlink="">
          <xdr:nvSpPr>
            <xdr:cNvPr id="316422" name="Tabellenblatt_zurueck_unten" hidden="1">
              <a:extLst>
                <a:ext uri="{63B3BB69-23CF-44E3-9099-C40C66FF867C}">
                  <a14:compatExt spid="_x0000_s316422"/>
                </a:ext>
                <a:ext uri="{FF2B5EF4-FFF2-40B4-BE49-F238E27FC236}">
                  <a16:creationId xmlns:a16="http://schemas.microsoft.com/office/drawing/2014/main" xmlns="" id="{00000000-0008-0000-1900-000006D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380999</xdr:colOff>
      <xdr:row>25</xdr:row>
      <xdr:rowOff>68035</xdr:rowOff>
    </xdr:from>
    <xdr:to>
      <xdr:col>14</xdr:col>
      <xdr:colOff>190500</xdr:colOff>
      <xdr:row>62</xdr:row>
      <xdr:rowOff>81642</xdr:rowOff>
    </xdr:to>
    <xdr:graphicFrame macro="">
      <xdr:nvGraphicFramePr>
        <xdr:cNvPr id="2" name="Diagramm_A2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9525</xdr:colOff>
          <xdr:row>23</xdr:row>
          <xdr:rowOff>19050</xdr:rowOff>
        </xdr:from>
        <xdr:to>
          <xdr:col>14</xdr:col>
          <xdr:colOff>200025</xdr:colOff>
          <xdr:row>25</xdr:row>
          <xdr:rowOff>38100</xdr:rowOff>
        </xdr:to>
        <xdr:sp macro="" textlink="">
          <xdr:nvSpPr>
            <xdr:cNvPr id="316423" name="CoBo_Wanderung" hidden="1">
              <a:extLst>
                <a:ext uri="{63B3BB69-23CF-44E3-9099-C40C66FF867C}">
                  <a14:compatExt spid="_x0000_s316423"/>
                </a:ext>
                <a:ext uri="{FF2B5EF4-FFF2-40B4-BE49-F238E27FC236}">
                  <a16:creationId xmlns:a16="http://schemas.microsoft.com/office/drawing/2014/main" xmlns="" id="{00000000-0008-0000-1900-000007D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1</xdr:row>
          <xdr:rowOff>133350</xdr:rowOff>
        </xdr:from>
        <xdr:to>
          <xdr:col>14</xdr:col>
          <xdr:colOff>542925</xdr:colOff>
          <xdr:row>2</xdr:row>
          <xdr:rowOff>123825</xdr:rowOff>
        </xdr:to>
        <xdr:sp macro="" textlink="">
          <xdr:nvSpPr>
            <xdr:cNvPr id="49153" name="Naechster_Indikator" hidden="1">
              <a:extLst>
                <a:ext uri="{63B3BB69-23CF-44E3-9099-C40C66FF867C}">
                  <a14:compatExt spid="_x0000_s49153"/>
                </a:ext>
                <a:ext uri="{FF2B5EF4-FFF2-40B4-BE49-F238E27FC236}">
                  <a16:creationId xmlns:a16="http://schemas.microsoft.com/office/drawing/2014/main" xmlns="" id="{00000000-0008-0000-1A00-000001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5</xdr:col>
          <xdr:colOff>133350</xdr:colOff>
          <xdr:row>2</xdr:row>
          <xdr:rowOff>123825</xdr:rowOff>
        </xdr:to>
        <xdr:sp macro="" textlink="">
          <xdr:nvSpPr>
            <xdr:cNvPr id="49154" name="zum_Inhaltsverzeichnis" hidden="1">
              <a:extLst>
                <a:ext uri="{63B3BB69-23CF-44E3-9099-C40C66FF867C}">
                  <a14:compatExt spid="_x0000_s49154"/>
                </a:ext>
                <a:ext uri="{FF2B5EF4-FFF2-40B4-BE49-F238E27FC236}">
                  <a16:creationId xmlns:a16="http://schemas.microsoft.com/office/drawing/2014/main" xmlns="" id="{00000000-0008-0000-1A00-000002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62</xdr:row>
          <xdr:rowOff>133350</xdr:rowOff>
        </xdr:from>
        <xdr:to>
          <xdr:col>15</xdr:col>
          <xdr:colOff>180975</xdr:colOff>
          <xdr:row>63</xdr:row>
          <xdr:rowOff>123825</xdr:rowOff>
        </xdr:to>
        <xdr:sp macro="" textlink="">
          <xdr:nvSpPr>
            <xdr:cNvPr id="49155" name="Tabellenblatt_vor_unten" hidden="1">
              <a:extLst>
                <a:ext uri="{63B3BB69-23CF-44E3-9099-C40C66FF867C}">
                  <a14:compatExt spid="_x0000_s49155"/>
                </a:ext>
                <a:ext uri="{FF2B5EF4-FFF2-40B4-BE49-F238E27FC236}">
                  <a16:creationId xmlns:a16="http://schemas.microsoft.com/office/drawing/2014/main" xmlns="" id="{00000000-0008-0000-1A00-000003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133350</xdr:rowOff>
        </xdr:from>
        <xdr:to>
          <xdr:col>3</xdr:col>
          <xdr:colOff>714375</xdr:colOff>
          <xdr:row>63</xdr:row>
          <xdr:rowOff>123825</xdr:rowOff>
        </xdr:to>
        <xdr:sp macro="" textlink="">
          <xdr:nvSpPr>
            <xdr:cNvPr id="49156" name="Tabellenblatt_zurueck_unten" hidden="1">
              <a:extLst>
                <a:ext uri="{63B3BB69-23CF-44E3-9099-C40C66FF867C}">
                  <a14:compatExt spid="_x0000_s49156"/>
                </a:ext>
                <a:ext uri="{FF2B5EF4-FFF2-40B4-BE49-F238E27FC236}">
                  <a16:creationId xmlns:a16="http://schemas.microsoft.com/office/drawing/2014/main" xmlns="" id="{00000000-0008-0000-1A00-000004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180975</xdr:rowOff>
        </xdr:from>
        <xdr:to>
          <xdr:col>14</xdr:col>
          <xdr:colOff>419100</xdr:colOff>
          <xdr:row>25</xdr:row>
          <xdr:rowOff>66675</xdr:rowOff>
        </xdr:to>
        <xdr:sp macro="" textlink="">
          <xdr:nvSpPr>
            <xdr:cNvPr id="49157" name="CoBo_A22StatRegion" hidden="1">
              <a:extLst>
                <a:ext uri="{63B3BB69-23CF-44E3-9099-C40C66FF867C}">
                  <a14:compatExt spid="_x0000_s49157"/>
                </a:ext>
                <a:ext uri="{FF2B5EF4-FFF2-40B4-BE49-F238E27FC236}">
                  <a16:creationId xmlns:a16="http://schemas.microsoft.com/office/drawing/2014/main" xmlns="" id="{00000000-0008-0000-1A00-000005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102052</xdr:colOff>
      <xdr:row>26</xdr:row>
      <xdr:rowOff>87766</xdr:rowOff>
    </xdr:from>
    <xdr:to>
      <xdr:col>14</xdr:col>
      <xdr:colOff>435427</xdr:colOff>
      <xdr:row>45</xdr:row>
      <xdr:rowOff>184377</xdr:rowOff>
    </xdr:to>
    <xdr:graphicFrame macro="">
      <xdr:nvGraphicFramePr>
        <xdr:cNvPr id="2" name="Diagramm_A22">
          <a:extLst>
            <a:ext uri="{FF2B5EF4-FFF2-40B4-BE49-F238E27FC236}">
              <a16:creationId xmlns:a16="http://schemas.microsoft.com/office/drawing/2014/main" xmlns=""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95250</xdr:colOff>
          <xdr:row>46</xdr:row>
          <xdr:rowOff>152400</xdr:rowOff>
        </xdr:from>
        <xdr:to>
          <xdr:col>13</xdr:col>
          <xdr:colOff>381000</xdr:colOff>
          <xdr:row>58</xdr:row>
          <xdr:rowOff>114300</xdr:rowOff>
        </xdr:to>
        <xdr:sp macro="" textlink="">
          <xdr:nvSpPr>
            <xdr:cNvPr id="49159" name="Object 7" hidden="1">
              <a:extLst>
                <a:ext uri="{63B3BB69-23CF-44E3-9099-C40C66FF867C}">
                  <a14:compatExt spid="_x0000_s49159"/>
                </a:ext>
                <a:ext uri="{FF2B5EF4-FFF2-40B4-BE49-F238E27FC236}">
                  <a16:creationId xmlns:a16="http://schemas.microsoft.com/office/drawing/2014/main" xmlns="" id="{00000000-0008-0000-1A00-000007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1</xdr:row>
          <xdr:rowOff>133350</xdr:rowOff>
        </xdr:from>
        <xdr:to>
          <xdr:col>11</xdr:col>
          <xdr:colOff>190500</xdr:colOff>
          <xdr:row>2</xdr:row>
          <xdr:rowOff>123825</xdr:rowOff>
        </xdr:to>
        <xdr:sp macro="" textlink="">
          <xdr:nvSpPr>
            <xdr:cNvPr id="50177" name="Naechster_Indikator" hidden="1">
              <a:extLst>
                <a:ext uri="{63B3BB69-23CF-44E3-9099-C40C66FF867C}">
                  <a14:compatExt spid="_x0000_s50177"/>
                </a:ext>
                <a:ext uri="{FF2B5EF4-FFF2-40B4-BE49-F238E27FC236}">
                  <a16:creationId xmlns:a16="http://schemas.microsoft.com/office/drawing/2014/main" xmlns="" id="{00000000-0008-0000-1B00-00000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5</xdr:col>
          <xdr:colOff>209550</xdr:colOff>
          <xdr:row>2</xdr:row>
          <xdr:rowOff>123825</xdr:rowOff>
        </xdr:to>
        <xdr:sp macro="" textlink="">
          <xdr:nvSpPr>
            <xdr:cNvPr id="50178" name="zum_Inhaltsverzeichnis" hidden="1">
              <a:extLst>
                <a:ext uri="{63B3BB69-23CF-44E3-9099-C40C66FF867C}">
                  <a14:compatExt spid="_x0000_s50178"/>
                </a:ext>
                <a:ext uri="{FF2B5EF4-FFF2-40B4-BE49-F238E27FC236}">
                  <a16:creationId xmlns:a16="http://schemas.microsoft.com/office/drawing/2014/main" xmlns="" id="{00000000-0008-0000-1B00-00000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90</xdr:row>
          <xdr:rowOff>133350</xdr:rowOff>
        </xdr:from>
        <xdr:to>
          <xdr:col>11</xdr:col>
          <xdr:colOff>209550</xdr:colOff>
          <xdr:row>91</xdr:row>
          <xdr:rowOff>123825</xdr:rowOff>
        </xdr:to>
        <xdr:sp macro="" textlink="">
          <xdr:nvSpPr>
            <xdr:cNvPr id="50179" name="Tabellenblatt_vor_unten" hidden="1">
              <a:extLst>
                <a:ext uri="{63B3BB69-23CF-44E3-9099-C40C66FF867C}">
                  <a14:compatExt spid="_x0000_s50179"/>
                </a:ext>
                <a:ext uri="{FF2B5EF4-FFF2-40B4-BE49-F238E27FC236}">
                  <a16:creationId xmlns:a16="http://schemas.microsoft.com/office/drawing/2014/main" xmlns="" id="{00000000-0008-0000-1B00-00000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133350</xdr:rowOff>
        </xdr:from>
        <xdr:to>
          <xdr:col>4</xdr:col>
          <xdr:colOff>0</xdr:colOff>
          <xdr:row>91</xdr:row>
          <xdr:rowOff>123825</xdr:rowOff>
        </xdr:to>
        <xdr:sp macro="" textlink="">
          <xdr:nvSpPr>
            <xdr:cNvPr id="50180" name="Tabellenblatt_zurueck_unten" hidden="1">
              <a:extLst>
                <a:ext uri="{63B3BB69-23CF-44E3-9099-C40C66FF867C}">
                  <a14:compatExt spid="_x0000_s50180"/>
                </a:ext>
                <a:ext uri="{FF2B5EF4-FFF2-40B4-BE49-F238E27FC236}">
                  <a16:creationId xmlns:a16="http://schemas.microsoft.com/office/drawing/2014/main" xmlns="" id="{00000000-0008-0000-1B00-00000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380999</xdr:colOff>
      <xdr:row>38</xdr:row>
      <xdr:rowOff>359911</xdr:rowOff>
    </xdr:from>
    <xdr:to>
      <xdr:col>10</xdr:col>
      <xdr:colOff>775606</xdr:colOff>
      <xdr:row>71</xdr:row>
      <xdr:rowOff>13609</xdr:rowOff>
    </xdr:to>
    <xdr:graphicFrame macro="">
      <xdr:nvGraphicFramePr>
        <xdr:cNvPr id="2" name="Diagramm 1">
          <a:extLst>
            <a:ext uri="{FF2B5EF4-FFF2-40B4-BE49-F238E27FC236}">
              <a16:creationId xmlns:a16="http://schemas.microsoft.com/office/drawing/2014/main" xmlns=""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47625</xdr:colOff>
          <xdr:row>73</xdr:row>
          <xdr:rowOff>9525</xdr:rowOff>
        </xdr:from>
        <xdr:to>
          <xdr:col>10</xdr:col>
          <xdr:colOff>847725</xdr:colOff>
          <xdr:row>87</xdr:row>
          <xdr:rowOff>19050</xdr:rowOff>
        </xdr:to>
        <xdr:sp macro="" textlink="">
          <xdr:nvSpPr>
            <xdr:cNvPr id="50183" name="Object 7" hidden="1">
              <a:extLst>
                <a:ext uri="{63B3BB69-23CF-44E3-9099-C40C66FF867C}">
                  <a14:compatExt spid="_x0000_s50183"/>
                </a:ext>
                <a:ext uri="{FF2B5EF4-FFF2-40B4-BE49-F238E27FC236}">
                  <a16:creationId xmlns:a16="http://schemas.microsoft.com/office/drawing/2014/main" xmlns="" id="{00000000-0008-0000-1B00-000007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285750</xdr:colOff>
          <xdr:row>2</xdr:row>
          <xdr:rowOff>0</xdr:rowOff>
        </xdr:from>
        <xdr:to>
          <xdr:col>17</xdr:col>
          <xdr:colOff>447675</xdr:colOff>
          <xdr:row>3</xdr:row>
          <xdr:rowOff>28575</xdr:rowOff>
        </xdr:to>
        <xdr:sp macro="" textlink="">
          <xdr:nvSpPr>
            <xdr:cNvPr id="204801" name="Naechster_Indikator" hidden="1">
              <a:extLst>
                <a:ext uri="{63B3BB69-23CF-44E3-9099-C40C66FF867C}">
                  <a14:compatExt spid="_x0000_s204801"/>
                </a:ext>
                <a:ext uri="{FF2B5EF4-FFF2-40B4-BE49-F238E27FC236}">
                  <a16:creationId xmlns:a16="http://schemas.microsoft.com/office/drawing/2014/main" xmlns="" id="{00000000-0008-0000-1C00-0000012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10</xdr:col>
          <xdr:colOff>647700</xdr:colOff>
          <xdr:row>2</xdr:row>
          <xdr:rowOff>123825</xdr:rowOff>
        </xdr:to>
        <xdr:sp macro="" textlink="">
          <xdr:nvSpPr>
            <xdr:cNvPr id="204802" name="zum_Inhaltsverzeichnis" hidden="1">
              <a:extLst>
                <a:ext uri="{63B3BB69-23CF-44E3-9099-C40C66FF867C}">
                  <a14:compatExt spid="_x0000_s204802"/>
                </a:ext>
                <a:ext uri="{FF2B5EF4-FFF2-40B4-BE49-F238E27FC236}">
                  <a16:creationId xmlns:a16="http://schemas.microsoft.com/office/drawing/2014/main" xmlns="" id="{00000000-0008-0000-1C00-0000022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61</xdr:row>
          <xdr:rowOff>133350</xdr:rowOff>
        </xdr:from>
        <xdr:to>
          <xdr:col>11</xdr:col>
          <xdr:colOff>209550</xdr:colOff>
          <xdr:row>62</xdr:row>
          <xdr:rowOff>123825</xdr:rowOff>
        </xdr:to>
        <xdr:sp macro="" textlink="">
          <xdr:nvSpPr>
            <xdr:cNvPr id="204803" name="Tabellenblatt_vor_unten" hidden="1">
              <a:extLst>
                <a:ext uri="{63B3BB69-23CF-44E3-9099-C40C66FF867C}">
                  <a14:compatExt spid="_x0000_s204803"/>
                </a:ext>
                <a:ext uri="{FF2B5EF4-FFF2-40B4-BE49-F238E27FC236}">
                  <a16:creationId xmlns:a16="http://schemas.microsoft.com/office/drawing/2014/main" xmlns="" id="{00000000-0008-0000-1C00-0000032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133350</xdr:rowOff>
        </xdr:from>
        <xdr:to>
          <xdr:col>3</xdr:col>
          <xdr:colOff>714375</xdr:colOff>
          <xdr:row>62</xdr:row>
          <xdr:rowOff>123825</xdr:rowOff>
        </xdr:to>
        <xdr:sp macro="" textlink="">
          <xdr:nvSpPr>
            <xdr:cNvPr id="204804" name="Tabellenblatt_zurueck_unten" hidden="1">
              <a:extLst>
                <a:ext uri="{63B3BB69-23CF-44E3-9099-C40C66FF867C}">
                  <a14:compatExt spid="_x0000_s204804"/>
                </a:ext>
                <a:ext uri="{FF2B5EF4-FFF2-40B4-BE49-F238E27FC236}">
                  <a16:creationId xmlns:a16="http://schemas.microsoft.com/office/drawing/2014/main" xmlns="" id="{00000000-0008-0000-1C00-0000042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absolute">
    <xdr:from>
      <xdr:col>3</xdr:col>
      <xdr:colOff>34016</xdr:colOff>
      <xdr:row>25</xdr:row>
      <xdr:rowOff>20410</xdr:rowOff>
    </xdr:from>
    <xdr:to>
      <xdr:col>17</xdr:col>
      <xdr:colOff>68036</xdr:colOff>
      <xdr:row>41</xdr:row>
      <xdr:rowOff>156481</xdr:rowOff>
    </xdr:to>
    <xdr:graphicFrame macro="">
      <xdr:nvGraphicFramePr>
        <xdr:cNvPr id="2" name="Diagramm_B2">
          <a:extLst>
            <a:ext uri="{FF2B5EF4-FFF2-40B4-BE49-F238E27FC236}">
              <a16:creationId xmlns:a16="http://schemas.microsoft.com/office/drawing/2014/main" xmlns=""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15</xdr:col>
          <xdr:colOff>485775</xdr:colOff>
          <xdr:row>23</xdr:row>
          <xdr:rowOff>133350</xdr:rowOff>
        </xdr:from>
        <xdr:to>
          <xdr:col>17</xdr:col>
          <xdr:colOff>76200</xdr:colOff>
          <xdr:row>24</xdr:row>
          <xdr:rowOff>142875</xdr:rowOff>
        </xdr:to>
        <xdr:sp macro="" textlink="">
          <xdr:nvSpPr>
            <xdr:cNvPr id="204806" name="Cobo_Jahr" hidden="1">
              <a:extLst>
                <a:ext uri="{63B3BB69-23CF-44E3-9099-C40C66FF867C}">
                  <a14:compatExt spid="_x0000_s204806"/>
                </a:ext>
                <a:ext uri="{FF2B5EF4-FFF2-40B4-BE49-F238E27FC236}">
                  <a16:creationId xmlns:a16="http://schemas.microsoft.com/office/drawing/2014/main" xmlns="" id="{00000000-0008-0000-1C00-0000062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133350</xdr:rowOff>
        </xdr:from>
        <xdr:to>
          <xdr:col>17</xdr:col>
          <xdr:colOff>38100</xdr:colOff>
          <xdr:row>56</xdr:row>
          <xdr:rowOff>38100</xdr:rowOff>
        </xdr:to>
        <xdr:sp macro="" textlink="">
          <xdr:nvSpPr>
            <xdr:cNvPr id="204807" name="Object 7" hidden="1">
              <a:extLst>
                <a:ext uri="{63B3BB69-23CF-44E3-9099-C40C66FF867C}">
                  <a14:compatExt spid="_x0000_s204807"/>
                </a:ext>
                <a:ext uri="{FF2B5EF4-FFF2-40B4-BE49-F238E27FC236}">
                  <a16:creationId xmlns:a16="http://schemas.microsoft.com/office/drawing/2014/main" xmlns="" id="{00000000-0008-0000-1C00-0000072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xdr:row>
          <xdr:rowOff>0</xdr:rowOff>
        </xdr:from>
        <xdr:to>
          <xdr:col>11</xdr:col>
          <xdr:colOff>409575</xdr:colOff>
          <xdr:row>2</xdr:row>
          <xdr:rowOff>180975</xdr:rowOff>
        </xdr:to>
        <xdr:sp macro="" textlink="">
          <xdr:nvSpPr>
            <xdr:cNvPr id="167937" name="Naechster_Indikator" hidden="1">
              <a:extLst>
                <a:ext uri="{63B3BB69-23CF-44E3-9099-C40C66FF867C}">
                  <a14:compatExt spid="_x0000_s167937"/>
                </a:ext>
                <a:ext uri="{FF2B5EF4-FFF2-40B4-BE49-F238E27FC236}">
                  <a16:creationId xmlns:a16="http://schemas.microsoft.com/office/drawing/2014/main" xmlns="" id="{00000000-0008-0000-1D00-0000019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5</xdr:col>
          <xdr:colOff>0</xdr:colOff>
          <xdr:row>2</xdr:row>
          <xdr:rowOff>180975</xdr:rowOff>
        </xdr:to>
        <xdr:sp macro="" textlink="">
          <xdr:nvSpPr>
            <xdr:cNvPr id="167938" name="zum_Inhaltsverzeichnis" hidden="1">
              <a:extLst>
                <a:ext uri="{63B3BB69-23CF-44E3-9099-C40C66FF867C}">
                  <a14:compatExt spid="_x0000_s167938"/>
                </a:ext>
                <a:ext uri="{FF2B5EF4-FFF2-40B4-BE49-F238E27FC236}">
                  <a16:creationId xmlns:a16="http://schemas.microsoft.com/office/drawing/2014/main" xmlns="" id="{00000000-0008-0000-1D00-0000029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133350</xdr:rowOff>
        </xdr:from>
        <xdr:to>
          <xdr:col>11</xdr:col>
          <xdr:colOff>438150</xdr:colOff>
          <xdr:row>65</xdr:row>
          <xdr:rowOff>123825</xdr:rowOff>
        </xdr:to>
        <xdr:sp macro="" textlink="">
          <xdr:nvSpPr>
            <xdr:cNvPr id="167939" name="Tabellenblatt_vor_unten" hidden="1">
              <a:extLst>
                <a:ext uri="{63B3BB69-23CF-44E3-9099-C40C66FF867C}">
                  <a14:compatExt spid="_x0000_s167939"/>
                </a:ext>
                <a:ext uri="{FF2B5EF4-FFF2-40B4-BE49-F238E27FC236}">
                  <a16:creationId xmlns:a16="http://schemas.microsoft.com/office/drawing/2014/main" xmlns="" id="{00000000-0008-0000-1D00-0000039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133350</xdr:rowOff>
        </xdr:from>
        <xdr:to>
          <xdr:col>3</xdr:col>
          <xdr:colOff>714375</xdr:colOff>
          <xdr:row>65</xdr:row>
          <xdr:rowOff>123825</xdr:rowOff>
        </xdr:to>
        <xdr:sp macro="" textlink="">
          <xdr:nvSpPr>
            <xdr:cNvPr id="167940" name="Tabellenblatt_zurueck_unten" hidden="1">
              <a:extLst>
                <a:ext uri="{63B3BB69-23CF-44E3-9099-C40C66FF867C}">
                  <a14:compatExt spid="_x0000_s167940"/>
                </a:ext>
                <a:ext uri="{FF2B5EF4-FFF2-40B4-BE49-F238E27FC236}">
                  <a16:creationId xmlns:a16="http://schemas.microsoft.com/office/drawing/2014/main" xmlns="" id="{00000000-0008-0000-1D00-0000049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54428</xdr:colOff>
      <xdr:row>25</xdr:row>
      <xdr:rowOff>60552</xdr:rowOff>
    </xdr:from>
    <xdr:to>
      <xdr:col>14</xdr:col>
      <xdr:colOff>306161</xdr:colOff>
      <xdr:row>44</xdr:row>
      <xdr:rowOff>136072</xdr:rowOff>
    </xdr:to>
    <xdr:graphicFrame macro="">
      <xdr:nvGraphicFramePr>
        <xdr:cNvPr id="2" name="Diagramm 1">
          <a:extLst>
            <a:ext uri="{FF2B5EF4-FFF2-40B4-BE49-F238E27FC236}">
              <a16:creationId xmlns:a16="http://schemas.microsoft.com/office/drawing/2014/main" xmlns=""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609600</xdr:colOff>
          <xdr:row>23</xdr:row>
          <xdr:rowOff>38100</xdr:rowOff>
        </xdr:from>
        <xdr:to>
          <xdr:col>14</xdr:col>
          <xdr:colOff>295275</xdr:colOff>
          <xdr:row>25</xdr:row>
          <xdr:rowOff>38100</xdr:rowOff>
        </xdr:to>
        <xdr:sp macro="" textlink="">
          <xdr:nvSpPr>
            <xdr:cNvPr id="167942" name="Cobo_B3StatRegion" hidden="1">
              <a:extLst>
                <a:ext uri="{63B3BB69-23CF-44E3-9099-C40C66FF867C}">
                  <a14:compatExt spid="_x0000_s167942"/>
                </a:ext>
                <a:ext uri="{FF2B5EF4-FFF2-40B4-BE49-F238E27FC236}">
                  <a16:creationId xmlns:a16="http://schemas.microsoft.com/office/drawing/2014/main" xmlns="" id="{00000000-0008-0000-1D00-0000069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114300</xdr:rowOff>
        </xdr:from>
        <xdr:to>
          <xdr:col>14</xdr:col>
          <xdr:colOff>371475</xdr:colOff>
          <xdr:row>60</xdr:row>
          <xdr:rowOff>66675</xdr:rowOff>
        </xdr:to>
        <xdr:sp macro="" textlink="">
          <xdr:nvSpPr>
            <xdr:cNvPr id="167943" name="Object 7" hidden="1">
              <a:extLst>
                <a:ext uri="{63B3BB69-23CF-44E3-9099-C40C66FF867C}">
                  <a14:compatExt spid="_x0000_s167943"/>
                </a:ext>
                <a:ext uri="{FF2B5EF4-FFF2-40B4-BE49-F238E27FC236}">
                  <a16:creationId xmlns:a16="http://schemas.microsoft.com/office/drawing/2014/main" xmlns="" id="{00000000-0008-0000-1D00-0000079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1</xdr:row>
          <xdr:rowOff>0</xdr:rowOff>
        </xdr:from>
        <xdr:to>
          <xdr:col>11</xdr:col>
          <xdr:colOff>409575</xdr:colOff>
          <xdr:row>1</xdr:row>
          <xdr:rowOff>180975</xdr:rowOff>
        </xdr:to>
        <xdr:sp macro="" textlink="">
          <xdr:nvSpPr>
            <xdr:cNvPr id="58369" name="Naechster_Indikator" hidden="1">
              <a:extLst>
                <a:ext uri="{63B3BB69-23CF-44E3-9099-C40C66FF867C}">
                  <a14:compatExt spid="_x0000_s58369"/>
                </a:ext>
                <a:ext uri="{FF2B5EF4-FFF2-40B4-BE49-F238E27FC236}">
                  <a16:creationId xmlns:a16="http://schemas.microsoft.com/office/drawing/2014/main" xmlns="" id="{00000000-0008-0000-1E00-000001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647700</xdr:colOff>
          <xdr:row>1</xdr:row>
          <xdr:rowOff>180975</xdr:rowOff>
        </xdr:to>
        <xdr:sp macro="" textlink="">
          <xdr:nvSpPr>
            <xdr:cNvPr id="58370" name="zum_Inhaltsverzeichnis" hidden="1">
              <a:extLst>
                <a:ext uri="{63B3BB69-23CF-44E3-9099-C40C66FF867C}">
                  <a14:compatExt spid="_x0000_s58370"/>
                </a:ext>
                <a:ext uri="{FF2B5EF4-FFF2-40B4-BE49-F238E27FC236}">
                  <a16:creationId xmlns:a16="http://schemas.microsoft.com/office/drawing/2014/main" xmlns="" id="{00000000-0008-0000-1E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96</xdr:row>
          <xdr:rowOff>133350</xdr:rowOff>
        </xdr:from>
        <xdr:to>
          <xdr:col>11</xdr:col>
          <xdr:colOff>438150</xdr:colOff>
          <xdr:row>97</xdr:row>
          <xdr:rowOff>123825</xdr:rowOff>
        </xdr:to>
        <xdr:sp macro="" textlink="">
          <xdr:nvSpPr>
            <xdr:cNvPr id="58371" name="Tabellenblatt_vor_unten" hidden="1">
              <a:extLst>
                <a:ext uri="{63B3BB69-23CF-44E3-9099-C40C66FF867C}">
                  <a14:compatExt spid="_x0000_s58371"/>
                </a:ext>
                <a:ext uri="{FF2B5EF4-FFF2-40B4-BE49-F238E27FC236}">
                  <a16:creationId xmlns:a16="http://schemas.microsoft.com/office/drawing/2014/main" xmlns="" id="{00000000-0008-0000-1E00-000003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133350</xdr:rowOff>
        </xdr:from>
        <xdr:to>
          <xdr:col>3</xdr:col>
          <xdr:colOff>714375</xdr:colOff>
          <xdr:row>97</xdr:row>
          <xdr:rowOff>123825</xdr:rowOff>
        </xdr:to>
        <xdr:sp macro="" textlink="">
          <xdr:nvSpPr>
            <xdr:cNvPr id="58372" name="Tabellenblatt_zurueck_unten" hidden="1">
              <a:extLst>
                <a:ext uri="{63B3BB69-23CF-44E3-9099-C40C66FF867C}">
                  <a14:compatExt spid="_x0000_s58372"/>
                </a:ext>
                <a:ext uri="{FF2B5EF4-FFF2-40B4-BE49-F238E27FC236}">
                  <a16:creationId xmlns:a16="http://schemas.microsoft.com/office/drawing/2014/main" xmlns="" id="{00000000-0008-0000-1E00-000004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312963</xdr:colOff>
      <xdr:row>52</xdr:row>
      <xdr:rowOff>81642</xdr:rowOff>
    </xdr:from>
    <xdr:to>
      <xdr:col>12</xdr:col>
      <xdr:colOff>489854</xdr:colOff>
      <xdr:row>75</xdr:row>
      <xdr:rowOff>88445</xdr:rowOff>
    </xdr:to>
    <xdr:graphicFrame macro="">
      <xdr:nvGraphicFramePr>
        <xdr:cNvPr id="4" name="Diagramm_B4">
          <a:extLst>
            <a:ext uri="{FF2B5EF4-FFF2-40B4-BE49-F238E27FC236}">
              <a16:creationId xmlns:a16="http://schemas.microsoft.com/office/drawing/2014/main" xmlns=""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419100</xdr:colOff>
          <xdr:row>51</xdr:row>
          <xdr:rowOff>38100</xdr:rowOff>
        </xdr:from>
        <xdr:to>
          <xdr:col>12</xdr:col>
          <xdr:colOff>552450</xdr:colOff>
          <xdr:row>52</xdr:row>
          <xdr:rowOff>76200</xdr:rowOff>
        </xdr:to>
        <xdr:sp macro="" textlink="">
          <xdr:nvSpPr>
            <xdr:cNvPr id="58374" name="CoBo_B4StatRegion" hidden="1">
              <a:extLst>
                <a:ext uri="{63B3BB69-23CF-44E3-9099-C40C66FF867C}">
                  <a14:compatExt spid="_x0000_s58374"/>
                </a:ext>
                <a:ext uri="{FF2B5EF4-FFF2-40B4-BE49-F238E27FC236}">
                  <a16:creationId xmlns:a16="http://schemas.microsoft.com/office/drawing/2014/main" xmlns="" id="{00000000-0008-0000-1E00-000006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76</xdr:row>
          <xdr:rowOff>57150</xdr:rowOff>
        </xdr:from>
        <xdr:to>
          <xdr:col>12</xdr:col>
          <xdr:colOff>542925</xdr:colOff>
          <xdr:row>93</xdr:row>
          <xdr:rowOff>47625</xdr:rowOff>
        </xdr:to>
        <xdr:sp macro="" textlink="">
          <xdr:nvSpPr>
            <xdr:cNvPr id="58375" name="Object 7" hidden="1">
              <a:extLst>
                <a:ext uri="{63B3BB69-23CF-44E3-9099-C40C66FF867C}">
                  <a14:compatExt spid="_x0000_s58375"/>
                </a:ext>
                <a:ext uri="{FF2B5EF4-FFF2-40B4-BE49-F238E27FC236}">
                  <a16:creationId xmlns:a16="http://schemas.microsoft.com/office/drawing/2014/main" xmlns="" id="{00000000-0008-0000-1E00-000007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xdr:row>
          <xdr:rowOff>0</xdr:rowOff>
        </xdr:from>
        <xdr:to>
          <xdr:col>11</xdr:col>
          <xdr:colOff>209550</xdr:colOff>
          <xdr:row>3</xdr:row>
          <xdr:rowOff>28575</xdr:rowOff>
        </xdr:to>
        <xdr:sp macro="" textlink="">
          <xdr:nvSpPr>
            <xdr:cNvPr id="65537" name="Naechster_Indikator" hidden="1">
              <a:extLst>
                <a:ext uri="{63B3BB69-23CF-44E3-9099-C40C66FF867C}">
                  <a14:compatExt spid="_x0000_s65537"/>
                </a:ext>
                <a:ext uri="{FF2B5EF4-FFF2-40B4-BE49-F238E27FC236}">
                  <a16:creationId xmlns:a16="http://schemas.microsoft.com/office/drawing/2014/main" xmlns="" id="{00000000-0008-0000-1F00-00000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647700</xdr:colOff>
          <xdr:row>3</xdr:row>
          <xdr:rowOff>28575</xdr:rowOff>
        </xdr:to>
        <xdr:sp macro="" textlink="">
          <xdr:nvSpPr>
            <xdr:cNvPr id="65538" name="zum_Inhaltsverzeichnis" hidden="1">
              <a:extLst>
                <a:ext uri="{63B3BB69-23CF-44E3-9099-C40C66FF867C}">
                  <a14:compatExt spid="_x0000_s65538"/>
                </a:ext>
                <a:ext uri="{FF2B5EF4-FFF2-40B4-BE49-F238E27FC236}">
                  <a16:creationId xmlns:a16="http://schemas.microsoft.com/office/drawing/2014/main" xmlns="" id="{00000000-0008-0000-1F00-000002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133350</xdr:rowOff>
        </xdr:from>
        <xdr:to>
          <xdr:col>11</xdr:col>
          <xdr:colOff>438150</xdr:colOff>
          <xdr:row>69</xdr:row>
          <xdr:rowOff>123825</xdr:rowOff>
        </xdr:to>
        <xdr:sp macro="" textlink="">
          <xdr:nvSpPr>
            <xdr:cNvPr id="65539" name="Tabellenblatt_vor_unten" hidden="1">
              <a:extLst>
                <a:ext uri="{63B3BB69-23CF-44E3-9099-C40C66FF867C}">
                  <a14:compatExt spid="_x0000_s65539"/>
                </a:ext>
                <a:ext uri="{FF2B5EF4-FFF2-40B4-BE49-F238E27FC236}">
                  <a16:creationId xmlns:a16="http://schemas.microsoft.com/office/drawing/2014/main" xmlns="" id="{00000000-0008-0000-1F00-000003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133350</xdr:rowOff>
        </xdr:from>
        <xdr:to>
          <xdr:col>3</xdr:col>
          <xdr:colOff>714375</xdr:colOff>
          <xdr:row>69</xdr:row>
          <xdr:rowOff>123825</xdr:rowOff>
        </xdr:to>
        <xdr:sp macro="" textlink="">
          <xdr:nvSpPr>
            <xdr:cNvPr id="65540" name="Tabellenblatt_zurueck_unten" hidden="1">
              <a:extLst>
                <a:ext uri="{63B3BB69-23CF-44E3-9099-C40C66FF867C}">
                  <a14:compatExt spid="_x0000_s65540"/>
                </a:ext>
                <a:ext uri="{FF2B5EF4-FFF2-40B4-BE49-F238E27FC236}">
                  <a16:creationId xmlns:a16="http://schemas.microsoft.com/office/drawing/2014/main" xmlns="" id="{00000000-0008-0000-1F00-000004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25</xdr:row>
          <xdr:rowOff>9525</xdr:rowOff>
        </xdr:from>
        <xdr:to>
          <xdr:col>12</xdr:col>
          <xdr:colOff>0</xdr:colOff>
          <xdr:row>26</xdr:row>
          <xdr:rowOff>38100</xdr:rowOff>
        </xdr:to>
        <xdr:sp macro="" textlink="">
          <xdr:nvSpPr>
            <xdr:cNvPr id="65541" name="CoBo_B5StatRegion" hidden="1">
              <a:extLst>
                <a:ext uri="{63B3BB69-23CF-44E3-9099-C40C66FF867C}">
                  <a14:compatExt spid="_x0000_s65541"/>
                </a:ext>
                <a:ext uri="{FF2B5EF4-FFF2-40B4-BE49-F238E27FC236}">
                  <a16:creationId xmlns:a16="http://schemas.microsoft.com/office/drawing/2014/main" xmlns="" id="{00000000-0008-0000-1F00-000005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115661</xdr:colOff>
      <xdr:row>26</xdr:row>
      <xdr:rowOff>74840</xdr:rowOff>
    </xdr:from>
    <xdr:to>
      <xdr:col>11</xdr:col>
      <xdr:colOff>789215</xdr:colOff>
      <xdr:row>50</xdr:row>
      <xdr:rowOff>129268</xdr:rowOff>
    </xdr:to>
    <xdr:graphicFrame macro="">
      <xdr:nvGraphicFramePr>
        <xdr:cNvPr id="4" name="Diagramm_B5">
          <a:extLst>
            <a:ext uri="{FF2B5EF4-FFF2-40B4-BE49-F238E27FC236}">
              <a16:creationId xmlns:a16="http://schemas.microsoft.com/office/drawing/2014/main" xmlns=""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11</xdr:col>
          <xdr:colOff>695325</xdr:colOff>
          <xdr:row>64</xdr:row>
          <xdr:rowOff>57150</xdr:rowOff>
        </xdr:to>
        <xdr:sp macro="" textlink="">
          <xdr:nvSpPr>
            <xdr:cNvPr id="65543" name="Object 7" hidden="1">
              <a:extLst>
                <a:ext uri="{63B3BB69-23CF-44E3-9099-C40C66FF867C}">
                  <a14:compatExt spid="_x0000_s65543"/>
                </a:ext>
                <a:ext uri="{FF2B5EF4-FFF2-40B4-BE49-F238E27FC236}">
                  <a16:creationId xmlns:a16="http://schemas.microsoft.com/office/drawing/2014/main" xmlns="" id="{00000000-0008-0000-1F00-0000070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xdr:row>
          <xdr:rowOff>0</xdr:rowOff>
        </xdr:from>
        <xdr:to>
          <xdr:col>11</xdr:col>
          <xdr:colOff>209550</xdr:colOff>
          <xdr:row>3</xdr:row>
          <xdr:rowOff>28575</xdr:rowOff>
        </xdr:to>
        <xdr:sp macro="" textlink="">
          <xdr:nvSpPr>
            <xdr:cNvPr id="66561" name="Naechster_Indikator" hidden="1">
              <a:extLst>
                <a:ext uri="{63B3BB69-23CF-44E3-9099-C40C66FF867C}">
                  <a14:compatExt spid="_x0000_s66561"/>
                </a:ext>
                <a:ext uri="{FF2B5EF4-FFF2-40B4-BE49-F238E27FC236}">
                  <a16:creationId xmlns:a16="http://schemas.microsoft.com/office/drawing/2014/main" xmlns="" id="{00000000-0008-0000-20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647700</xdr:colOff>
          <xdr:row>3</xdr:row>
          <xdr:rowOff>28575</xdr:rowOff>
        </xdr:to>
        <xdr:sp macro="" textlink="">
          <xdr:nvSpPr>
            <xdr:cNvPr id="66562" name="zum_Inhaltsverzeichnis" hidden="1">
              <a:extLst>
                <a:ext uri="{63B3BB69-23CF-44E3-9099-C40C66FF867C}">
                  <a14:compatExt spid="_x0000_s66562"/>
                </a:ext>
                <a:ext uri="{FF2B5EF4-FFF2-40B4-BE49-F238E27FC236}">
                  <a16:creationId xmlns:a16="http://schemas.microsoft.com/office/drawing/2014/main" xmlns="" id="{00000000-0008-0000-20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133350</xdr:rowOff>
        </xdr:from>
        <xdr:to>
          <xdr:col>11</xdr:col>
          <xdr:colOff>438150</xdr:colOff>
          <xdr:row>66</xdr:row>
          <xdr:rowOff>123825</xdr:rowOff>
        </xdr:to>
        <xdr:sp macro="" textlink="">
          <xdr:nvSpPr>
            <xdr:cNvPr id="66563" name="Tabellenblatt_vor_unten" hidden="1">
              <a:extLst>
                <a:ext uri="{63B3BB69-23CF-44E3-9099-C40C66FF867C}">
                  <a14:compatExt spid="_x0000_s66563"/>
                </a:ext>
                <a:ext uri="{FF2B5EF4-FFF2-40B4-BE49-F238E27FC236}">
                  <a16:creationId xmlns:a16="http://schemas.microsoft.com/office/drawing/2014/main" xmlns="" id="{00000000-0008-0000-2000-000003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133350</xdr:rowOff>
        </xdr:from>
        <xdr:to>
          <xdr:col>3</xdr:col>
          <xdr:colOff>714375</xdr:colOff>
          <xdr:row>66</xdr:row>
          <xdr:rowOff>123825</xdr:rowOff>
        </xdr:to>
        <xdr:sp macro="" textlink="">
          <xdr:nvSpPr>
            <xdr:cNvPr id="66564" name="Tabellenblatt_zurueck_unten" hidden="1">
              <a:extLst>
                <a:ext uri="{63B3BB69-23CF-44E3-9099-C40C66FF867C}">
                  <a14:compatExt spid="_x0000_s66564"/>
                </a:ext>
                <a:ext uri="{FF2B5EF4-FFF2-40B4-BE49-F238E27FC236}">
                  <a16:creationId xmlns:a16="http://schemas.microsoft.com/office/drawing/2014/main" xmlns="" id="{00000000-0008-0000-2000-000004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353785</xdr:colOff>
      <xdr:row>25</xdr:row>
      <xdr:rowOff>189817</xdr:rowOff>
    </xdr:from>
    <xdr:to>
      <xdr:col>9</xdr:col>
      <xdr:colOff>1027339</xdr:colOff>
      <xdr:row>46</xdr:row>
      <xdr:rowOff>108856</xdr:rowOff>
    </xdr:to>
    <xdr:graphicFrame macro="">
      <xdr:nvGraphicFramePr>
        <xdr:cNvPr id="2" name="Diagramm 1">
          <a:extLst>
            <a:ext uri="{FF2B5EF4-FFF2-40B4-BE49-F238E27FC236}">
              <a16:creationId xmlns:a16="http://schemas.microsoft.com/office/drawing/2014/main" xmlns=""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9</xdr:col>
          <xdr:colOff>1019175</xdr:colOff>
          <xdr:row>62</xdr:row>
          <xdr:rowOff>38100</xdr:rowOff>
        </xdr:to>
        <xdr:sp macro="" textlink="">
          <xdr:nvSpPr>
            <xdr:cNvPr id="66567" name="Object 7" hidden="1">
              <a:extLst>
                <a:ext uri="{63B3BB69-23CF-44E3-9099-C40C66FF867C}">
                  <a14:compatExt spid="_x0000_s66567"/>
                </a:ext>
                <a:ext uri="{FF2B5EF4-FFF2-40B4-BE49-F238E27FC236}">
                  <a16:creationId xmlns:a16="http://schemas.microsoft.com/office/drawing/2014/main" xmlns="" id="{00000000-0008-0000-2000-000007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723900</xdr:colOff>
          <xdr:row>2</xdr:row>
          <xdr:rowOff>0</xdr:rowOff>
        </xdr:from>
        <xdr:to>
          <xdr:col>10</xdr:col>
          <xdr:colOff>800100</xdr:colOff>
          <xdr:row>2</xdr:row>
          <xdr:rowOff>180975</xdr:rowOff>
        </xdr:to>
        <xdr:sp macro="" textlink="">
          <xdr:nvSpPr>
            <xdr:cNvPr id="140289" name="Naechster_Indikator" hidden="1">
              <a:extLst>
                <a:ext uri="{63B3BB69-23CF-44E3-9099-C40C66FF867C}">
                  <a14:compatExt spid="_x0000_s140289"/>
                </a:ext>
                <a:ext uri="{FF2B5EF4-FFF2-40B4-BE49-F238E27FC236}">
                  <a16:creationId xmlns:a16="http://schemas.microsoft.com/office/drawing/2014/main" xmlns="" id="{00000000-0008-0000-2100-000001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647700</xdr:colOff>
          <xdr:row>2</xdr:row>
          <xdr:rowOff>180975</xdr:rowOff>
        </xdr:to>
        <xdr:sp macro="" textlink="">
          <xdr:nvSpPr>
            <xdr:cNvPr id="140290" name="zum_Inhaltsverzeichnis" hidden="1">
              <a:extLst>
                <a:ext uri="{63B3BB69-23CF-44E3-9099-C40C66FF867C}">
                  <a14:compatExt spid="_x0000_s140290"/>
                </a:ext>
                <a:ext uri="{FF2B5EF4-FFF2-40B4-BE49-F238E27FC236}">
                  <a16:creationId xmlns:a16="http://schemas.microsoft.com/office/drawing/2014/main" xmlns="" id="{00000000-0008-0000-2100-000002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80</xdr:row>
          <xdr:rowOff>133350</xdr:rowOff>
        </xdr:from>
        <xdr:to>
          <xdr:col>10</xdr:col>
          <xdr:colOff>800100</xdr:colOff>
          <xdr:row>81</xdr:row>
          <xdr:rowOff>123825</xdr:rowOff>
        </xdr:to>
        <xdr:sp macro="" textlink="">
          <xdr:nvSpPr>
            <xdr:cNvPr id="140291" name="Tabellenblatt_vor_unten" hidden="1">
              <a:extLst>
                <a:ext uri="{63B3BB69-23CF-44E3-9099-C40C66FF867C}">
                  <a14:compatExt spid="_x0000_s140291"/>
                </a:ext>
                <a:ext uri="{FF2B5EF4-FFF2-40B4-BE49-F238E27FC236}">
                  <a16:creationId xmlns:a16="http://schemas.microsoft.com/office/drawing/2014/main" xmlns="" id="{00000000-0008-0000-2100-000003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133350</xdr:rowOff>
        </xdr:from>
        <xdr:to>
          <xdr:col>3</xdr:col>
          <xdr:colOff>714375</xdr:colOff>
          <xdr:row>81</xdr:row>
          <xdr:rowOff>123825</xdr:rowOff>
        </xdr:to>
        <xdr:sp macro="" textlink="">
          <xdr:nvSpPr>
            <xdr:cNvPr id="140292" name="Tabellenblatt_zurueck_unten" hidden="1">
              <a:extLst>
                <a:ext uri="{63B3BB69-23CF-44E3-9099-C40C66FF867C}">
                  <a14:compatExt spid="_x0000_s140292"/>
                </a:ext>
                <a:ext uri="{FF2B5EF4-FFF2-40B4-BE49-F238E27FC236}">
                  <a16:creationId xmlns:a16="http://schemas.microsoft.com/office/drawing/2014/main" xmlns="" id="{00000000-0008-0000-2100-000004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364991</xdr:colOff>
      <xdr:row>34</xdr:row>
      <xdr:rowOff>140992</xdr:rowOff>
    </xdr:from>
    <xdr:to>
      <xdr:col>10</xdr:col>
      <xdr:colOff>775607</xdr:colOff>
      <xdr:row>60</xdr:row>
      <xdr:rowOff>136871</xdr:rowOff>
    </xdr:to>
    <xdr:graphicFrame macro="">
      <xdr:nvGraphicFramePr>
        <xdr:cNvPr id="7" name="Diagramm_B7">
          <a:extLst>
            <a:ext uri="{FF2B5EF4-FFF2-40B4-BE49-F238E27FC236}">
              <a16:creationId xmlns:a16="http://schemas.microsoft.com/office/drawing/2014/main" xmlns="" id="{00000000-0008-0000-2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219075</xdr:colOff>
          <xdr:row>33</xdr:row>
          <xdr:rowOff>28575</xdr:rowOff>
        </xdr:from>
        <xdr:to>
          <xdr:col>10</xdr:col>
          <xdr:colOff>466725</xdr:colOff>
          <xdr:row>34</xdr:row>
          <xdr:rowOff>76200</xdr:rowOff>
        </xdr:to>
        <xdr:sp macro="" textlink="">
          <xdr:nvSpPr>
            <xdr:cNvPr id="140294" name="CoBo_B7alter" hidden="1">
              <a:extLst>
                <a:ext uri="{63B3BB69-23CF-44E3-9099-C40C66FF867C}">
                  <a14:compatExt spid="_x0000_s140294"/>
                </a:ext>
                <a:ext uri="{FF2B5EF4-FFF2-40B4-BE49-F238E27FC236}">
                  <a16:creationId xmlns:a16="http://schemas.microsoft.com/office/drawing/2014/main" xmlns="" id="{00000000-0008-0000-2100-000006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123825</xdr:rowOff>
        </xdr:from>
        <xdr:to>
          <xdr:col>10</xdr:col>
          <xdr:colOff>723900</xdr:colOff>
          <xdr:row>76</xdr:row>
          <xdr:rowOff>57150</xdr:rowOff>
        </xdr:to>
        <xdr:sp macro="" textlink="">
          <xdr:nvSpPr>
            <xdr:cNvPr id="140295" name="Object 7" hidden="1">
              <a:extLst>
                <a:ext uri="{63B3BB69-23CF-44E3-9099-C40C66FF867C}">
                  <a14:compatExt spid="_x0000_s140295"/>
                </a:ext>
                <a:ext uri="{FF2B5EF4-FFF2-40B4-BE49-F238E27FC236}">
                  <a16:creationId xmlns:a16="http://schemas.microsoft.com/office/drawing/2014/main" xmlns="" id="{00000000-0008-0000-2100-0000072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1</xdr:row>
          <xdr:rowOff>0</xdr:rowOff>
        </xdr:from>
        <xdr:to>
          <xdr:col>11</xdr:col>
          <xdr:colOff>247650</xdr:colOff>
          <xdr:row>1</xdr:row>
          <xdr:rowOff>180975</xdr:rowOff>
        </xdr:to>
        <xdr:sp macro="" textlink="">
          <xdr:nvSpPr>
            <xdr:cNvPr id="73729" name="Naechster_Indikator" hidden="1">
              <a:extLst>
                <a:ext uri="{63B3BB69-23CF-44E3-9099-C40C66FF867C}">
                  <a14:compatExt spid="_x0000_s73729"/>
                </a:ext>
                <a:ext uri="{FF2B5EF4-FFF2-40B4-BE49-F238E27FC236}">
                  <a16:creationId xmlns:a16="http://schemas.microsoft.com/office/drawing/2014/main" xmlns="" id="{00000000-0008-0000-2200-000001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1590675</xdr:colOff>
          <xdr:row>1</xdr:row>
          <xdr:rowOff>180975</xdr:rowOff>
        </xdr:to>
        <xdr:sp macro="" textlink="">
          <xdr:nvSpPr>
            <xdr:cNvPr id="73730" name="zum_Inhaltsverzeichnis" hidden="1">
              <a:extLst>
                <a:ext uri="{63B3BB69-23CF-44E3-9099-C40C66FF867C}">
                  <a14:compatExt spid="_x0000_s73730"/>
                </a:ext>
                <a:ext uri="{FF2B5EF4-FFF2-40B4-BE49-F238E27FC236}">
                  <a16:creationId xmlns:a16="http://schemas.microsoft.com/office/drawing/2014/main" xmlns="" id="{00000000-0008-0000-2200-000002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116</xdr:row>
          <xdr:rowOff>133350</xdr:rowOff>
        </xdr:from>
        <xdr:to>
          <xdr:col>11</xdr:col>
          <xdr:colOff>438150</xdr:colOff>
          <xdr:row>117</xdr:row>
          <xdr:rowOff>123825</xdr:rowOff>
        </xdr:to>
        <xdr:sp macro="" textlink="">
          <xdr:nvSpPr>
            <xdr:cNvPr id="73731" name="Tabellenblatt_vor_unten" hidden="1">
              <a:extLst>
                <a:ext uri="{63B3BB69-23CF-44E3-9099-C40C66FF867C}">
                  <a14:compatExt spid="_x0000_s73731"/>
                </a:ext>
                <a:ext uri="{FF2B5EF4-FFF2-40B4-BE49-F238E27FC236}">
                  <a16:creationId xmlns:a16="http://schemas.microsoft.com/office/drawing/2014/main" xmlns="" id="{00000000-0008-0000-2200-000003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133350</xdr:rowOff>
        </xdr:from>
        <xdr:to>
          <xdr:col>3</xdr:col>
          <xdr:colOff>714375</xdr:colOff>
          <xdr:row>117</xdr:row>
          <xdr:rowOff>123825</xdr:rowOff>
        </xdr:to>
        <xdr:sp macro="" textlink="">
          <xdr:nvSpPr>
            <xdr:cNvPr id="73732" name="Tabellenblatt_zurueck_unten" hidden="1">
              <a:extLst>
                <a:ext uri="{63B3BB69-23CF-44E3-9099-C40C66FF867C}">
                  <a14:compatExt spid="_x0000_s73732"/>
                </a:ext>
                <a:ext uri="{FF2B5EF4-FFF2-40B4-BE49-F238E27FC236}">
                  <a16:creationId xmlns:a16="http://schemas.microsoft.com/office/drawing/2014/main" xmlns="" id="{00000000-0008-0000-2200-000004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375243</xdr:colOff>
      <xdr:row>73</xdr:row>
      <xdr:rowOff>20410</xdr:rowOff>
    </xdr:from>
    <xdr:to>
      <xdr:col>13</xdr:col>
      <xdr:colOff>585107</xdr:colOff>
      <xdr:row>99</xdr:row>
      <xdr:rowOff>20410</xdr:rowOff>
    </xdr:to>
    <xdr:graphicFrame macro="">
      <xdr:nvGraphicFramePr>
        <xdr:cNvPr id="2" name="Diagramm 1">
          <a:extLst>
            <a:ext uri="{FF2B5EF4-FFF2-40B4-BE49-F238E27FC236}">
              <a16:creationId xmlns:a16="http://schemas.microsoft.com/office/drawing/2014/main" xmlns=""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13</xdr:col>
          <xdr:colOff>609600</xdr:colOff>
          <xdr:row>112</xdr:row>
          <xdr:rowOff>152400</xdr:rowOff>
        </xdr:to>
        <xdr:sp macro="" textlink="">
          <xdr:nvSpPr>
            <xdr:cNvPr id="73734" name="Object 6" hidden="1">
              <a:extLst>
                <a:ext uri="{63B3BB69-23CF-44E3-9099-C40C66FF867C}">
                  <a14:compatExt spid="_x0000_s73734"/>
                </a:ext>
                <a:ext uri="{FF2B5EF4-FFF2-40B4-BE49-F238E27FC236}">
                  <a16:creationId xmlns:a16="http://schemas.microsoft.com/office/drawing/2014/main" xmlns="" id="{00000000-0008-0000-2200-000006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xdr:row>
          <xdr:rowOff>133350</xdr:rowOff>
        </xdr:from>
        <xdr:to>
          <xdr:col>11</xdr:col>
          <xdr:colOff>438150</xdr:colOff>
          <xdr:row>3</xdr:row>
          <xdr:rowOff>123825</xdr:rowOff>
        </xdr:to>
        <xdr:sp macro="" textlink="">
          <xdr:nvSpPr>
            <xdr:cNvPr id="168961" name="Naechster_Indikator" hidden="1">
              <a:extLst>
                <a:ext uri="{63B3BB69-23CF-44E3-9099-C40C66FF867C}">
                  <a14:compatExt spid="_x0000_s168961"/>
                </a:ext>
                <a:ext uri="{FF2B5EF4-FFF2-40B4-BE49-F238E27FC236}">
                  <a16:creationId xmlns:a16="http://schemas.microsoft.com/office/drawing/2014/main" xmlns="" id="{00000000-0008-0000-2300-0000019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133350</xdr:rowOff>
        </xdr:from>
        <xdr:to>
          <xdr:col>4</xdr:col>
          <xdr:colOff>295275</xdr:colOff>
          <xdr:row>3</xdr:row>
          <xdr:rowOff>123825</xdr:rowOff>
        </xdr:to>
        <xdr:sp macro="" textlink="">
          <xdr:nvSpPr>
            <xdr:cNvPr id="168962" name="zum_Inhaltsverzeichnis" hidden="1">
              <a:extLst>
                <a:ext uri="{63B3BB69-23CF-44E3-9099-C40C66FF867C}">
                  <a14:compatExt spid="_x0000_s168962"/>
                </a:ext>
                <a:ext uri="{FF2B5EF4-FFF2-40B4-BE49-F238E27FC236}">
                  <a16:creationId xmlns:a16="http://schemas.microsoft.com/office/drawing/2014/main" xmlns="" id="{00000000-0008-0000-2300-0000029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133350</xdr:rowOff>
        </xdr:from>
        <xdr:to>
          <xdr:col>11</xdr:col>
          <xdr:colOff>438150</xdr:colOff>
          <xdr:row>84</xdr:row>
          <xdr:rowOff>123825</xdr:rowOff>
        </xdr:to>
        <xdr:sp macro="" textlink="">
          <xdr:nvSpPr>
            <xdr:cNvPr id="168963" name="Tabellenblatt_vor_unten" hidden="1">
              <a:extLst>
                <a:ext uri="{63B3BB69-23CF-44E3-9099-C40C66FF867C}">
                  <a14:compatExt spid="_x0000_s168963"/>
                </a:ext>
                <a:ext uri="{FF2B5EF4-FFF2-40B4-BE49-F238E27FC236}">
                  <a16:creationId xmlns:a16="http://schemas.microsoft.com/office/drawing/2014/main" xmlns="" id="{00000000-0008-0000-2300-0000039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133350</xdr:rowOff>
        </xdr:from>
        <xdr:to>
          <xdr:col>3</xdr:col>
          <xdr:colOff>714375</xdr:colOff>
          <xdr:row>84</xdr:row>
          <xdr:rowOff>123825</xdr:rowOff>
        </xdr:to>
        <xdr:sp macro="" textlink="">
          <xdr:nvSpPr>
            <xdr:cNvPr id="168964" name="Tabellenblatt_zurueck_unten" hidden="1">
              <a:extLst>
                <a:ext uri="{63B3BB69-23CF-44E3-9099-C40C66FF867C}">
                  <a14:compatExt spid="_x0000_s168964"/>
                </a:ext>
                <a:ext uri="{FF2B5EF4-FFF2-40B4-BE49-F238E27FC236}">
                  <a16:creationId xmlns:a16="http://schemas.microsoft.com/office/drawing/2014/main" xmlns="" id="{00000000-0008-0000-2300-0000049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27</xdr:row>
          <xdr:rowOff>47625</xdr:rowOff>
        </xdr:from>
        <xdr:to>
          <xdr:col>13</xdr:col>
          <xdr:colOff>504825</xdr:colOff>
          <xdr:row>29</xdr:row>
          <xdr:rowOff>57150</xdr:rowOff>
        </xdr:to>
        <xdr:sp macro="" textlink="">
          <xdr:nvSpPr>
            <xdr:cNvPr id="168965" name="CoBo_B9Jahr" hidden="1">
              <a:extLst>
                <a:ext uri="{63B3BB69-23CF-44E3-9099-C40C66FF867C}">
                  <a14:compatExt spid="_x0000_s168965"/>
                </a:ext>
                <a:ext uri="{FF2B5EF4-FFF2-40B4-BE49-F238E27FC236}">
                  <a16:creationId xmlns:a16="http://schemas.microsoft.com/office/drawing/2014/main" xmlns="" id="{00000000-0008-0000-2300-0000059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68034</xdr:colOff>
      <xdr:row>30</xdr:row>
      <xdr:rowOff>6122</xdr:rowOff>
    </xdr:from>
    <xdr:to>
      <xdr:col>13</xdr:col>
      <xdr:colOff>571499</xdr:colOff>
      <xdr:row>60</xdr:row>
      <xdr:rowOff>115661</xdr:rowOff>
    </xdr:to>
    <xdr:graphicFrame macro="">
      <xdr:nvGraphicFramePr>
        <xdr:cNvPr id="2" name="Diagramm_B9">
          <a:extLst>
            <a:ext uri="{FF2B5EF4-FFF2-40B4-BE49-F238E27FC236}">
              <a16:creationId xmlns:a16="http://schemas.microsoft.com/office/drawing/2014/main" xmlns=""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28575</xdr:colOff>
          <xdr:row>61</xdr:row>
          <xdr:rowOff>76200</xdr:rowOff>
        </xdr:from>
        <xdr:to>
          <xdr:col>13</xdr:col>
          <xdr:colOff>571500</xdr:colOff>
          <xdr:row>79</xdr:row>
          <xdr:rowOff>57150</xdr:rowOff>
        </xdr:to>
        <xdr:sp macro="" textlink="">
          <xdr:nvSpPr>
            <xdr:cNvPr id="168967" name="Object 7" hidden="1">
              <a:extLst>
                <a:ext uri="{63B3BB69-23CF-44E3-9099-C40C66FF867C}">
                  <a14:compatExt spid="_x0000_s168967"/>
                </a:ext>
                <a:ext uri="{FF2B5EF4-FFF2-40B4-BE49-F238E27FC236}">
                  <a16:creationId xmlns:a16="http://schemas.microsoft.com/office/drawing/2014/main" xmlns="" id="{00000000-0008-0000-2300-0000079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1</xdr:row>
          <xdr:rowOff>133350</xdr:rowOff>
        </xdr:from>
        <xdr:to>
          <xdr:col>11</xdr:col>
          <xdr:colOff>371475</xdr:colOff>
          <xdr:row>2</xdr:row>
          <xdr:rowOff>123825</xdr:rowOff>
        </xdr:to>
        <xdr:sp macro="" textlink="">
          <xdr:nvSpPr>
            <xdr:cNvPr id="74753" name="Naechster_Indikator" hidden="1">
              <a:extLst>
                <a:ext uri="{63B3BB69-23CF-44E3-9099-C40C66FF867C}">
                  <a14:compatExt spid="_x0000_s74753"/>
                </a:ext>
                <a:ext uri="{FF2B5EF4-FFF2-40B4-BE49-F238E27FC236}">
                  <a16:creationId xmlns:a16="http://schemas.microsoft.com/office/drawing/2014/main" xmlns="" id="{00000000-0008-0000-24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4</xdr:col>
          <xdr:colOff>295275</xdr:colOff>
          <xdr:row>2</xdr:row>
          <xdr:rowOff>123825</xdr:rowOff>
        </xdr:to>
        <xdr:sp macro="" textlink="">
          <xdr:nvSpPr>
            <xdr:cNvPr id="74754" name="zum_Inhaltsverzeichnis" hidden="1">
              <a:extLst>
                <a:ext uri="{63B3BB69-23CF-44E3-9099-C40C66FF867C}">
                  <a14:compatExt spid="_x0000_s74754"/>
                </a:ext>
                <a:ext uri="{FF2B5EF4-FFF2-40B4-BE49-F238E27FC236}">
                  <a16:creationId xmlns:a16="http://schemas.microsoft.com/office/drawing/2014/main" xmlns="" id="{00000000-0008-0000-2400-000002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77</xdr:row>
          <xdr:rowOff>133350</xdr:rowOff>
        </xdr:from>
        <xdr:to>
          <xdr:col>11</xdr:col>
          <xdr:colOff>438150</xdr:colOff>
          <xdr:row>78</xdr:row>
          <xdr:rowOff>123825</xdr:rowOff>
        </xdr:to>
        <xdr:sp macro="" textlink="">
          <xdr:nvSpPr>
            <xdr:cNvPr id="74755" name="Tabellenblatt_vor_unten" hidden="1">
              <a:extLst>
                <a:ext uri="{63B3BB69-23CF-44E3-9099-C40C66FF867C}">
                  <a14:compatExt spid="_x0000_s74755"/>
                </a:ext>
                <a:ext uri="{FF2B5EF4-FFF2-40B4-BE49-F238E27FC236}">
                  <a16:creationId xmlns:a16="http://schemas.microsoft.com/office/drawing/2014/main" xmlns="" id="{00000000-0008-0000-2400-000003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133350</xdr:rowOff>
        </xdr:from>
        <xdr:to>
          <xdr:col>3</xdr:col>
          <xdr:colOff>714375</xdr:colOff>
          <xdr:row>78</xdr:row>
          <xdr:rowOff>123825</xdr:rowOff>
        </xdr:to>
        <xdr:sp macro="" textlink="">
          <xdr:nvSpPr>
            <xdr:cNvPr id="74756" name="Tabellenblatt_zurueck_unten" hidden="1">
              <a:extLst>
                <a:ext uri="{63B3BB69-23CF-44E3-9099-C40C66FF867C}">
                  <a14:compatExt spid="_x0000_s74756"/>
                </a:ext>
                <a:ext uri="{FF2B5EF4-FFF2-40B4-BE49-F238E27FC236}">
                  <a16:creationId xmlns:a16="http://schemas.microsoft.com/office/drawing/2014/main" xmlns="" id="{00000000-0008-0000-2400-000004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68034</xdr:colOff>
      <xdr:row>31</xdr:row>
      <xdr:rowOff>6125</xdr:rowOff>
    </xdr:from>
    <xdr:to>
      <xdr:col>12</xdr:col>
      <xdr:colOff>646339</xdr:colOff>
      <xdr:row>62</xdr:row>
      <xdr:rowOff>27215</xdr:rowOff>
    </xdr:to>
    <xdr:graphicFrame macro="">
      <xdr:nvGraphicFramePr>
        <xdr:cNvPr id="2" name="Diagramm_B10">
          <a:extLst>
            <a:ext uri="{FF2B5EF4-FFF2-40B4-BE49-F238E27FC236}">
              <a16:creationId xmlns:a16="http://schemas.microsoft.com/office/drawing/2014/main" xmlns=""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447675</xdr:colOff>
          <xdr:row>28</xdr:row>
          <xdr:rowOff>66675</xdr:rowOff>
        </xdr:from>
        <xdr:to>
          <xdr:col>12</xdr:col>
          <xdr:colOff>666750</xdr:colOff>
          <xdr:row>30</xdr:row>
          <xdr:rowOff>66675</xdr:rowOff>
        </xdr:to>
        <xdr:sp macro="" textlink="">
          <xdr:nvSpPr>
            <xdr:cNvPr id="74758" name="CoBo_B10Jahr" hidden="1">
              <a:extLst>
                <a:ext uri="{63B3BB69-23CF-44E3-9099-C40C66FF867C}">
                  <a14:compatExt spid="_x0000_s74758"/>
                </a:ext>
                <a:ext uri="{FF2B5EF4-FFF2-40B4-BE49-F238E27FC236}">
                  <a16:creationId xmlns:a16="http://schemas.microsoft.com/office/drawing/2014/main" xmlns="" id="{00000000-0008-0000-2400-000006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104775</xdr:rowOff>
        </xdr:from>
        <xdr:to>
          <xdr:col>12</xdr:col>
          <xdr:colOff>676275</xdr:colOff>
          <xdr:row>74</xdr:row>
          <xdr:rowOff>114300</xdr:rowOff>
        </xdr:to>
        <xdr:sp macro="" textlink="">
          <xdr:nvSpPr>
            <xdr:cNvPr id="74760" name="Object 8" hidden="1">
              <a:extLst>
                <a:ext uri="{63B3BB69-23CF-44E3-9099-C40C66FF867C}">
                  <a14:compatExt spid="_x0000_s74760"/>
                </a:ext>
                <a:ext uri="{FF2B5EF4-FFF2-40B4-BE49-F238E27FC236}">
                  <a16:creationId xmlns:a16="http://schemas.microsoft.com/office/drawing/2014/main" xmlns="" id="{00000000-0008-0000-2400-000008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xdr:row>
          <xdr:rowOff>133350</xdr:rowOff>
        </xdr:from>
        <xdr:to>
          <xdr:col>12</xdr:col>
          <xdr:colOff>476250</xdr:colOff>
          <xdr:row>2</xdr:row>
          <xdr:rowOff>123825</xdr:rowOff>
        </xdr:to>
        <xdr:sp macro="" textlink="">
          <xdr:nvSpPr>
            <xdr:cNvPr id="203777" name="Naechster_Indikator" hidden="1">
              <a:extLst>
                <a:ext uri="{63B3BB69-23CF-44E3-9099-C40C66FF867C}">
                  <a14:compatExt spid="_x0000_s203777"/>
                </a:ext>
                <a:ext uri="{FF2B5EF4-FFF2-40B4-BE49-F238E27FC236}">
                  <a16:creationId xmlns:a16="http://schemas.microsoft.com/office/drawing/2014/main" xmlns="" id="{00000000-0008-0000-2500-000001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4</xdr:col>
          <xdr:colOff>295275</xdr:colOff>
          <xdr:row>2</xdr:row>
          <xdr:rowOff>123825</xdr:rowOff>
        </xdr:to>
        <xdr:sp macro="" textlink="">
          <xdr:nvSpPr>
            <xdr:cNvPr id="203778" name="zum_Inhaltsverzeichnis" hidden="1">
              <a:extLst>
                <a:ext uri="{63B3BB69-23CF-44E3-9099-C40C66FF867C}">
                  <a14:compatExt spid="_x0000_s203778"/>
                </a:ext>
                <a:ext uri="{FF2B5EF4-FFF2-40B4-BE49-F238E27FC236}">
                  <a16:creationId xmlns:a16="http://schemas.microsoft.com/office/drawing/2014/main" xmlns="" id="{00000000-0008-0000-2500-000002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133350</xdr:rowOff>
        </xdr:from>
        <xdr:to>
          <xdr:col>12</xdr:col>
          <xdr:colOff>438150</xdr:colOff>
          <xdr:row>81</xdr:row>
          <xdr:rowOff>123825</xdr:rowOff>
        </xdr:to>
        <xdr:sp macro="" textlink="">
          <xdr:nvSpPr>
            <xdr:cNvPr id="203779" name="Tabellenblatt_vor_unten" hidden="1">
              <a:extLst>
                <a:ext uri="{63B3BB69-23CF-44E3-9099-C40C66FF867C}">
                  <a14:compatExt spid="_x0000_s203779"/>
                </a:ext>
                <a:ext uri="{FF2B5EF4-FFF2-40B4-BE49-F238E27FC236}">
                  <a16:creationId xmlns:a16="http://schemas.microsoft.com/office/drawing/2014/main" xmlns="" id="{00000000-0008-0000-2500-000003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133350</xdr:rowOff>
        </xdr:from>
        <xdr:to>
          <xdr:col>3</xdr:col>
          <xdr:colOff>714375</xdr:colOff>
          <xdr:row>81</xdr:row>
          <xdr:rowOff>123825</xdr:rowOff>
        </xdr:to>
        <xdr:sp macro="" textlink="">
          <xdr:nvSpPr>
            <xdr:cNvPr id="203780" name="Tabellenblatt_zurueck_unten" hidden="1">
              <a:extLst>
                <a:ext uri="{63B3BB69-23CF-44E3-9099-C40C66FF867C}">
                  <a14:compatExt spid="_x0000_s203780"/>
                </a:ext>
                <a:ext uri="{FF2B5EF4-FFF2-40B4-BE49-F238E27FC236}">
                  <a16:creationId xmlns:a16="http://schemas.microsoft.com/office/drawing/2014/main" xmlns="" id="{00000000-0008-0000-2500-000004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353786</xdr:colOff>
      <xdr:row>31</xdr:row>
      <xdr:rowOff>6803</xdr:rowOff>
    </xdr:from>
    <xdr:to>
      <xdr:col>13</xdr:col>
      <xdr:colOff>496660</xdr:colOff>
      <xdr:row>62</xdr:row>
      <xdr:rowOff>136070</xdr:rowOff>
    </xdr:to>
    <xdr:graphicFrame macro="">
      <xdr:nvGraphicFramePr>
        <xdr:cNvPr id="2" name="Diagramm_B11">
          <a:extLst>
            <a:ext uri="{FF2B5EF4-FFF2-40B4-BE49-F238E27FC236}">
              <a16:creationId xmlns:a16="http://schemas.microsoft.com/office/drawing/2014/main" xmlns=""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57150</xdr:colOff>
          <xdr:row>63</xdr:row>
          <xdr:rowOff>57150</xdr:rowOff>
        </xdr:from>
        <xdr:to>
          <xdr:col>13</xdr:col>
          <xdr:colOff>514350</xdr:colOff>
          <xdr:row>76</xdr:row>
          <xdr:rowOff>152400</xdr:rowOff>
        </xdr:to>
        <xdr:sp macro="" textlink="">
          <xdr:nvSpPr>
            <xdr:cNvPr id="203784" name="Object 8" hidden="1">
              <a:extLst>
                <a:ext uri="{63B3BB69-23CF-44E3-9099-C40C66FF867C}">
                  <a14:compatExt spid="_x0000_s203784"/>
                </a:ext>
                <a:ext uri="{FF2B5EF4-FFF2-40B4-BE49-F238E27FC236}">
                  <a16:creationId xmlns:a16="http://schemas.microsoft.com/office/drawing/2014/main" xmlns="" id="{00000000-0008-0000-2500-0000081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304800</xdr:rowOff>
        </xdr:from>
        <xdr:to>
          <xdr:col>13</xdr:col>
          <xdr:colOff>542925</xdr:colOff>
          <xdr:row>30</xdr:row>
          <xdr:rowOff>47625</xdr:rowOff>
        </xdr:to>
        <xdr:sp macro="" textlink="">
          <xdr:nvSpPr>
            <xdr:cNvPr id="203785" name="Cobo_Semester" hidden="1">
              <a:extLst>
                <a:ext uri="{63B3BB69-23CF-44E3-9099-C40C66FF867C}">
                  <a14:compatExt spid="_x0000_s203785"/>
                </a:ext>
                <a:ext uri="{FF2B5EF4-FFF2-40B4-BE49-F238E27FC236}">
                  <a16:creationId xmlns:a16="http://schemas.microsoft.com/office/drawing/2014/main" xmlns="" id="{00000000-0008-0000-2500-0000091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xdr:row>
          <xdr:rowOff>0</xdr:rowOff>
        </xdr:from>
        <xdr:to>
          <xdr:col>12</xdr:col>
          <xdr:colOff>28575</xdr:colOff>
          <xdr:row>2</xdr:row>
          <xdr:rowOff>180975</xdr:rowOff>
        </xdr:to>
        <xdr:sp macro="" textlink="">
          <xdr:nvSpPr>
            <xdr:cNvPr id="81921" name="Naechster_Indikator" hidden="1">
              <a:extLst>
                <a:ext uri="{63B3BB69-23CF-44E3-9099-C40C66FF867C}">
                  <a14:compatExt spid="_x0000_s81921"/>
                </a:ext>
                <a:ext uri="{FF2B5EF4-FFF2-40B4-BE49-F238E27FC236}">
                  <a16:creationId xmlns:a16="http://schemas.microsoft.com/office/drawing/2014/main" xmlns="" id="{00000000-0008-0000-2600-000001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1600200</xdr:colOff>
          <xdr:row>2</xdr:row>
          <xdr:rowOff>180975</xdr:rowOff>
        </xdr:to>
        <xdr:sp macro="" textlink="">
          <xdr:nvSpPr>
            <xdr:cNvPr id="81922" name="zum_Inhaltsverzeichnis" hidden="1">
              <a:extLst>
                <a:ext uri="{63B3BB69-23CF-44E3-9099-C40C66FF867C}">
                  <a14:compatExt spid="_x0000_s81922"/>
                </a:ext>
                <a:ext uri="{FF2B5EF4-FFF2-40B4-BE49-F238E27FC236}">
                  <a16:creationId xmlns:a16="http://schemas.microsoft.com/office/drawing/2014/main" xmlns="" id="{00000000-0008-0000-2600-000002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133350</xdr:rowOff>
        </xdr:from>
        <xdr:to>
          <xdr:col>11</xdr:col>
          <xdr:colOff>438150</xdr:colOff>
          <xdr:row>94</xdr:row>
          <xdr:rowOff>123825</xdr:rowOff>
        </xdr:to>
        <xdr:sp macro="" textlink="">
          <xdr:nvSpPr>
            <xdr:cNvPr id="81923" name="Tabellenblatt_vor_unten" hidden="1">
              <a:extLst>
                <a:ext uri="{63B3BB69-23CF-44E3-9099-C40C66FF867C}">
                  <a14:compatExt spid="_x0000_s81923"/>
                </a:ext>
                <a:ext uri="{FF2B5EF4-FFF2-40B4-BE49-F238E27FC236}">
                  <a16:creationId xmlns:a16="http://schemas.microsoft.com/office/drawing/2014/main" xmlns="" id="{00000000-0008-0000-2600-000003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133350</xdr:rowOff>
        </xdr:from>
        <xdr:to>
          <xdr:col>3</xdr:col>
          <xdr:colOff>714375</xdr:colOff>
          <xdr:row>94</xdr:row>
          <xdr:rowOff>123825</xdr:rowOff>
        </xdr:to>
        <xdr:sp macro="" textlink="">
          <xdr:nvSpPr>
            <xdr:cNvPr id="81924" name="Tabellenblatt_zurueck_unten" hidden="1">
              <a:extLst>
                <a:ext uri="{63B3BB69-23CF-44E3-9099-C40C66FF867C}">
                  <a14:compatExt spid="_x0000_s81924"/>
                </a:ext>
                <a:ext uri="{FF2B5EF4-FFF2-40B4-BE49-F238E27FC236}">
                  <a16:creationId xmlns:a16="http://schemas.microsoft.com/office/drawing/2014/main" xmlns="" id="{00000000-0008-0000-2600-000004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93841</xdr:colOff>
      <xdr:row>51</xdr:row>
      <xdr:rowOff>13607</xdr:rowOff>
    </xdr:from>
    <xdr:to>
      <xdr:col>13</xdr:col>
      <xdr:colOff>23461</xdr:colOff>
      <xdr:row>75</xdr:row>
      <xdr:rowOff>81642</xdr:rowOff>
    </xdr:to>
    <xdr:graphicFrame macro="">
      <xdr:nvGraphicFramePr>
        <xdr:cNvPr id="2" name="Diagramm_B12">
          <a:extLst>
            <a:ext uri="{FF2B5EF4-FFF2-40B4-BE49-F238E27FC236}">
              <a16:creationId xmlns:a16="http://schemas.microsoft.com/office/drawing/2014/main" xmlns=""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95250</xdr:colOff>
          <xdr:row>48</xdr:row>
          <xdr:rowOff>9525</xdr:rowOff>
        </xdr:from>
        <xdr:to>
          <xdr:col>12</xdr:col>
          <xdr:colOff>457200</xdr:colOff>
          <xdr:row>50</xdr:row>
          <xdr:rowOff>38100</xdr:rowOff>
        </xdr:to>
        <xdr:sp macro="" textlink="">
          <xdr:nvSpPr>
            <xdr:cNvPr id="81927" name="CoBo_B12" hidden="1">
              <a:extLst>
                <a:ext uri="{63B3BB69-23CF-44E3-9099-C40C66FF867C}">
                  <a14:compatExt spid="_x0000_s81927"/>
                </a:ext>
                <a:ext uri="{FF2B5EF4-FFF2-40B4-BE49-F238E27FC236}">
                  <a16:creationId xmlns:a16="http://schemas.microsoft.com/office/drawing/2014/main" xmlns="" id="{00000000-0008-0000-2600-000007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123825</xdr:rowOff>
        </xdr:from>
        <xdr:to>
          <xdr:col>12</xdr:col>
          <xdr:colOff>428625</xdr:colOff>
          <xdr:row>88</xdr:row>
          <xdr:rowOff>180975</xdr:rowOff>
        </xdr:to>
        <xdr:sp macro="" textlink="">
          <xdr:nvSpPr>
            <xdr:cNvPr id="81928" name="Object 8" hidden="1">
              <a:extLst>
                <a:ext uri="{63B3BB69-23CF-44E3-9099-C40C66FF867C}">
                  <a14:compatExt spid="_x0000_s81928"/>
                </a:ext>
                <a:ext uri="{FF2B5EF4-FFF2-40B4-BE49-F238E27FC236}">
                  <a16:creationId xmlns:a16="http://schemas.microsoft.com/office/drawing/2014/main" xmlns="" id="{00000000-0008-0000-2600-0000084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83</xdr:row>
          <xdr:rowOff>142875</xdr:rowOff>
        </xdr:from>
        <xdr:to>
          <xdr:col>13</xdr:col>
          <xdr:colOff>76200</xdr:colOff>
          <xdr:row>95</xdr:row>
          <xdr:rowOff>142875</xdr:rowOff>
        </xdr:to>
        <xdr:sp macro="" textlink="">
          <xdr:nvSpPr>
            <xdr:cNvPr id="343041" name="Object 1" hidden="1">
              <a:extLst>
                <a:ext uri="{63B3BB69-23CF-44E3-9099-C40C66FF867C}">
                  <a14:compatExt spid="_x0000_s343041"/>
                </a:ext>
                <a:ext uri="{FF2B5EF4-FFF2-40B4-BE49-F238E27FC236}">
                  <a16:creationId xmlns:a16="http://schemas.microsoft.com/office/drawing/2014/main" xmlns="" id="{00000000-0008-0000-2700-0000013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xdr:row>
          <xdr:rowOff>0</xdr:rowOff>
        </xdr:from>
        <xdr:to>
          <xdr:col>12</xdr:col>
          <xdr:colOff>28575</xdr:colOff>
          <xdr:row>2</xdr:row>
          <xdr:rowOff>180975</xdr:rowOff>
        </xdr:to>
        <xdr:sp macro="" textlink="">
          <xdr:nvSpPr>
            <xdr:cNvPr id="343042" name="Naechster_Indikator" hidden="1">
              <a:extLst>
                <a:ext uri="{63B3BB69-23CF-44E3-9099-C40C66FF867C}">
                  <a14:compatExt spid="_x0000_s343042"/>
                </a:ext>
                <a:ext uri="{FF2B5EF4-FFF2-40B4-BE49-F238E27FC236}">
                  <a16:creationId xmlns:a16="http://schemas.microsoft.com/office/drawing/2014/main" xmlns="" id="{00000000-0008-0000-2700-0000023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5</xdr:col>
          <xdr:colOff>171450</xdr:colOff>
          <xdr:row>2</xdr:row>
          <xdr:rowOff>180975</xdr:rowOff>
        </xdr:to>
        <xdr:sp macro="" textlink="">
          <xdr:nvSpPr>
            <xdr:cNvPr id="343043" name="zum_inhaltsverzeichnis" hidden="1">
              <a:extLst>
                <a:ext uri="{63B3BB69-23CF-44E3-9099-C40C66FF867C}">
                  <a14:compatExt spid="_x0000_s343043"/>
                </a:ext>
                <a:ext uri="{FF2B5EF4-FFF2-40B4-BE49-F238E27FC236}">
                  <a16:creationId xmlns:a16="http://schemas.microsoft.com/office/drawing/2014/main" xmlns="" id="{00000000-0008-0000-2700-0000033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133350</xdr:rowOff>
        </xdr:from>
        <xdr:to>
          <xdr:col>11</xdr:col>
          <xdr:colOff>438150</xdr:colOff>
          <xdr:row>100</xdr:row>
          <xdr:rowOff>123825</xdr:rowOff>
        </xdr:to>
        <xdr:sp macro="" textlink="">
          <xdr:nvSpPr>
            <xdr:cNvPr id="343044" name="tabellenblatt_vor" hidden="1">
              <a:extLst>
                <a:ext uri="{63B3BB69-23CF-44E3-9099-C40C66FF867C}">
                  <a14:compatExt spid="_x0000_s343044"/>
                </a:ext>
                <a:ext uri="{FF2B5EF4-FFF2-40B4-BE49-F238E27FC236}">
                  <a16:creationId xmlns:a16="http://schemas.microsoft.com/office/drawing/2014/main" xmlns="" id="{00000000-0008-0000-2700-0000043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133350</xdr:rowOff>
        </xdr:from>
        <xdr:to>
          <xdr:col>3</xdr:col>
          <xdr:colOff>714375</xdr:colOff>
          <xdr:row>100</xdr:row>
          <xdr:rowOff>123825</xdr:rowOff>
        </xdr:to>
        <xdr:sp macro="" textlink="">
          <xdr:nvSpPr>
            <xdr:cNvPr id="343045" name="tabellenblatt_zurueck_unten" hidden="1">
              <a:extLst>
                <a:ext uri="{63B3BB69-23CF-44E3-9099-C40C66FF867C}">
                  <a14:compatExt spid="_x0000_s343045"/>
                </a:ext>
                <a:ext uri="{FF2B5EF4-FFF2-40B4-BE49-F238E27FC236}">
                  <a16:creationId xmlns:a16="http://schemas.microsoft.com/office/drawing/2014/main" xmlns="" id="{00000000-0008-0000-2700-0000053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20411</xdr:colOff>
      <xdr:row>49</xdr:row>
      <xdr:rowOff>101374</xdr:rowOff>
    </xdr:from>
    <xdr:to>
      <xdr:col>12</xdr:col>
      <xdr:colOff>442233</xdr:colOff>
      <xdr:row>82</xdr:row>
      <xdr:rowOff>115662</xdr:rowOff>
    </xdr:to>
    <xdr:graphicFrame macro="">
      <xdr:nvGraphicFramePr>
        <xdr:cNvPr id="12" name="Diagramm_B13">
          <a:extLst>
            <a:ext uri="{FF2B5EF4-FFF2-40B4-BE49-F238E27FC236}">
              <a16:creationId xmlns:a16="http://schemas.microsoft.com/office/drawing/2014/main" xmlns="" id="{00000000-0008-0000-2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95250</xdr:colOff>
          <xdr:row>47</xdr:row>
          <xdr:rowOff>28575</xdr:rowOff>
        </xdr:from>
        <xdr:to>
          <xdr:col>12</xdr:col>
          <xdr:colOff>457200</xdr:colOff>
          <xdr:row>49</xdr:row>
          <xdr:rowOff>57150</xdr:rowOff>
        </xdr:to>
        <xdr:sp macro="" textlink="">
          <xdr:nvSpPr>
            <xdr:cNvPr id="343046" name="CmB_Jahr" hidden="1">
              <a:extLst>
                <a:ext uri="{63B3BB69-23CF-44E3-9099-C40C66FF867C}">
                  <a14:compatExt spid="_x0000_s343046"/>
                </a:ext>
                <a:ext uri="{FF2B5EF4-FFF2-40B4-BE49-F238E27FC236}">
                  <a16:creationId xmlns:a16="http://schemas.microsoft.com/office/drawing/2014/main" xmlns="" id="{00000000-0008-0000-2700-0000063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xdr:row>
          <xdr:rowOff>133350</xdr:rowOff>
        </xdr:from>
        <xdr:to>
          <xdr:col>6</xdr:col>
          <xdr:colOff>971550</xdr:colOff>
          <xdr:row>2</xdr:row>
          <xdr:rowOff>123825</xdr:rowOff>
        </xdr:to>
        <xdr:sp macro="" textlink="">
          <xdr:nvSpPr>
            <xdr:cNvPr id="186369" name="Naechster_Indikator" hidden="1">
              <a:extLst>
                <a:ext uri="{63B3BB69-23CF-44E3-9099-C40C66FF867C}">
                  <a14:compatExt spid="_x0000_s186369"/>
                </a:ext>
                <a:ext uri="{FF2B5EF4-FFF2-40B4-BE49-F238E27FC236}">
                  <a16:creationId xmlns:a16="http://schemas.microsoft.com/office/drawing/2014/main" xmlns="" id="{00000000-0008-0000-2800-00000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3</xdr:col>
          <xdr:colOff>1590675</xdr:colOff>
          <xdr:row>2</xdr:row>
          <xdr:rowOff>123825</xdr:rowOff>
        </xdr:to>
        <xdr:sp macro="" textlink="">
          <xdr:nvSpPr>
            <xdr:cNvPr id="186370" name="zum_Inhaltsverzeichnis" hidden="1">
              <a:extLst>
                <a:ext uri="{63B3BB69-23CF-44E3-9099-C40C66FF867C}">
                  <a14:compatExt spid="_x0000_s186370"/>
                </a:ext>
                <a:ext uri="{FF2B5EF4-FFF2-40B4-BE49-F238E27FC236}">
                  <a16:creationId xmlns:a16="http://schemas.microsoft.com/office/drawing/2014/main" xmlns="" id="{00000000-0008-0000-2800-00000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99</xdr:row>
          <xdr:rowOff>133350</xdr:rowOff>
        </xdr:from>
        <xdr:to>
          <xdr:col>6</xdr:col>
          <xdr:colOff>942975</xdr:colOff>
          <xdr:row>100</xdr:row>
          <xdr:rowOff>123825</xdr:rowOff>
        </xdr:to>
        <xdr:sp macro="" textlink="">
          <xdr:nvSpPr>
            <xdr:cNvPr id="186371" name="Tabellenblatt_vor_unten" hidden="1">
              <a:extLst>
                <a:ext uri="{63B3BB69-23CF-44E3-9099-C40C66FF867C}">
                  <a14:compatExt spid="_x0000_s186371"/>
                </a:ext>
                <a:ext uri="{FF2B5EF4-FFF2-40B4-BE49-F238E27FC236}">
                  <a16:creationId xmlns:a16="http://schemas.microsoft.com/office/drawing/2014/main" xmlns="" id="{00000000-0008-0000-2800-00000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133350</xdr:rowOff>
        </xdr:from>
        <xdr:to>
          <xdr:col>3</xdr:col>
          <xdr:colOff>714375</xdr:colOff>
          <xdr:row>100</xdr:row>
          <xdr:rowOff>123825</xdr:rowOff>
        </xdr:to>
        <xdr:sp macro="" textlink="">
          <xdr:nvSpPr>
            <xdr:cNvPr id="186372" name="Tabellenblatt_zurueck_unten" hidden="1">
              <a:extLst>
                <a:ext uri="{63B3BB69-23CF-44E3-9099-C40C66FF867C}">
                  <a14:compatExt spid="_x0000_s186372"/>
                </a:ext>
                <a:ext uri="{FF2B5EF4-FFF2-40B4-BE49-F238E27FC236}">
                  <a16:creationId xmlns:a16="http://schemas.microsoft.com/office/drawing/2014/main" xmlns="" id="{00000000-0008-0000-2800-00000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49</xdr:row>
          <xdr:rowOff>180975</xdr:rowOff>
        </xdr:from>
        <xdr:to>
          <xdr:col>6</xdr:col>
          <xdr:colOff>923925</xdr:colOff>
          <xdr:row>51</xdr:row>
          <xdr:rowOff>38100</xdr:rowOff>
        </xdr:to>
        <xdr:sp macro="" textlink="">
          <xdr:nvSpPr>
            <xdr:cNvPr id="186373" name="CoBo_C1Jahr" hidden="1">
              <a:extLst>
                <a:ext uri="{63B3BB69-23CF-44E3-9099-C40C66FF867C}">
                  <a14:compatExt spid="_x0000_s186373"/>
                </a:ext>
                <a:ext uri="{FF2B5EF4-FFF2-40B4-BE49-F238E27FC236}">
                  <a16:creationId xmlns:a16="http://schemas.microsoft.com/office/drawing/2014/main" xmlns="" id="{00000000-0008-0000-2800-00000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346981</xdr:colOff>
      <xdr:row>52</xdr:row>
      <xdr:rowOff>67355</xdr:rowOff>
    </xdr:from>
    <xdr:to>
      <xdr:col>6</xdr:col>
      <xdr:colOff>911678</xdr:colOff>
      <xdr:row>77</xdr:row>
      <xdr:rowOff>183697</xdr:rowOff>
    </xdr:to>
    <xdr:graphicFrame macro="">
      <xdr:nvGraphicFramePr>
        <xdr:cNvPr id="2" name="Diagramm 1">
          <a:extLst>
            <a:ext uri="{FF2B5EF4-FFF2-40B4-BE49-F238E27FC236}">
              <a16:creationId xmlns:a16="http://schemas.microsoft.com/office/drawing/2014/main" xmlns=""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78</xdr:row>
          <xdr:rowOff>66675</xdr:rowOff>
        </xdr:from>
        <xdr:to>
          <xdr:col>6</xdr:col>
          <xdr:colOff>904875</xdr:colOff>
          <xdr:row>95</xdr:row>
          <xdr:rowOff>133350</xdr:rowOff>
        </xdr:to>
        <xdr:sp macro="" textlink="">
          <xdr:nvSpPr>
            <xdr:cNvPr id="186375" name="Object 7" hidden="1">
              <a:extLst>
                <a:ext uri="{63B3BB69-23CF-44E3-9099-C40C66FF867C}">
                  <a14:compatExt spid="_x0000_s186375"/>
                </a:ext>
                <a:ext uri="{FF2B5EF4-FFF2-40B4-BE49-F238E27FC236}">
                  <a16:creationId xmlns:a16="http://schemas.microsoft.com/office/drawing/2014/main" xmlns="" id="{00000000-0008-0000-2800-000007D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476250</xdr:colOff>
          <xdr:row>1</xdr:row>
          <xdr:rowOff>133350</xdr:rowOff>
        </xdr:from>
        <xdr:to>
          <xdr:col>11</xdr:col>
          <xdr:colOff>485775</xdr:colOff>
          <xdr:row>2</xdr:row>
          <xdr:rowOff>123825</xdr:rowOff>
        </xdr:to>
        <xdr:sp macro="" textlink="">
          <xdr:nvSpPr>
            <xdr:cNvPr id="205825" name="Naechster_Indikator" hidden="1">
              <a:extLst>
                <a:ext uri="{63B3BB69-23CF-44E3-9099-C40C66FF867C}">
                  <a14:compatExt spid="_x0000_s205825"/>
                </a:ext>
                <a:ext uri="{FF2B5EF4-FFF2-40B4-BE49-F238E27FC236}">
                  <a16:creationId xmlns:a16="http://schemas.microsoft.com/office/drawing/2014/main" xmlns="" id="{00000000-0008-0000-2900-000001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4</xdr:col>
          <xdr:colOff>733425</xdr:colOff>
          <xdr:row>2</xdr:row>
          <xdr:rowOff>123825</xdr:rowOff>
        </xdr:to>
        <xdr:sp macro="" textlink="">
          <xdr:nvSpPr>
            <xdr:cNvPr id="205826" name="zum_Inhaltsverzeichnis" hidden="1">
              <a:extLst>
                <a:ext uri="{63B3BB69-23CF-44E3-9099-C40C66FF867C}">
                  <a14:compatExt spid="_x0000_s205826"/>
                </a:ext>
                <a:ext uri="{FF2B5EF4-FFF2-40B4-BE49-F238E27FC236}">
                  <a16:creationId xmlns:a16="http://schemas.microsoft.com/office/drawing/2014/main" xmlns="" id="{00000000-0008-0000-2900-000002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80</xdr:row>
          <xdr:rowOff>133350</xdr:rowOff>
        </xdr:from>
        <xdr:to>
          <xdr:col>12</xdr:col>
          <xdr:colOff>666750</xdr:colOff>
          <xdr:row>81</xdr:row>
          <xdr:rowOff>123825</xdr:rowOff>
        </xdr:to>
        <xdr:sp macro="" textlink="">
          <xdr:nvSpPr>
            <xdr:cNvPr id="205827" name="Tabellenblatt_vor_unten" hidden="1">
              <a:extLst>
                <a:ext uri="{63B3BB69-23CF-44E3-9099-C40C66FF867C}">
                  <a14:compatExt spid="_x0000_s205827"/>
                </a:ext>
                <a:ext uri="{FF2B5EF4-FFF2-40B4-BE49-F238E27FC236}">
                  <a16:creationId xmlns:a16="http://schemas.microsoft.com/office/drawing/2014/main" xmlns="" id="{00000000-0008-0000-2900-000003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133350</xdr:rowOff>
        </xdr:from>
        <xdr:to>
          <xdr:col>3</xdr:col>
          <xdr:colOff>714375</xdr:colOff>
          <xdr:row>81</xdr:row>
          <xdr:rowOff>123825</xdr:rowOff>
        </xdr:to>
        <xdr:sp macro="" textlink="">
          <xdr:nvSpPr>
            <xdr:cNvPr id="205828" name="Tabellenblatt_zurueck_unten" hidden="1">
              <a:extLst>
                <a:ext uri="{63B3BB69-23CF-44E3-9099-C40C66FF867C}">
                  <a14:compatExt spid="_x0000_s205828"/>
                </a:ext>
                <a:ext uri="{FF2B5EF4-FFF2-40B4-BE49-F238E27FC236}">
                  <a16:creationId xmlns:a16="http://schemas.microsoft.com/office/drawing/2014/main" xmlns="" id="{00000000-0008-0000-2900-000004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581025</xdr:colOff>
          <xdr:row>29</xdr:row>
          <xdr:rowOff>95250</xdr:rowOff>
        </xdr:from>
        <xdr:to>
          <xdr:col>12</xdr:col>
          <xdr:colOff>533400</xdr:colOff>
          <xdr:row>31</xdr:row>
          <xdr:rowOff>38100</xdr:rowOff>
        </xdr:to>
        <xdr:sp macro="" textlink="">
          <xdr:nvSpPr>
            <xdr:cNvPr id="205829" name="CoBo_C2Status" hidden="1">
              <a:extLst>
                <a:ext uri="{63B3BB69-23CF-44E3-9099-C40C66FF867C}">
                  <a14:compatExt spid="_x0000_s205829"/>
                </a:ext>
                <a:ext uri="{FF2B5EF4-FFF2-40B4-BE49-F238E27FC236}">
                  <a16:creationId xmlns:a16="http://schemas.microsoft.com/office/drawing/2014/main" xmlns="" id="{00000000-0008-0000-2900-000005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104775</xdr:rowOff>
        </xdr:from>
        <xdr:to>
          <xdr:col>12</xdr:col>
          <xdr:colOff>533400</xdr:colOff>
          <xdr:row>77</xdr:row>
          <xdr:rowOff>142875</xdr:rowOff>
        </xdr:to>
        <xdr:sp macro="" textlink="">
          <xdr:nvSpPr>
            <xdr:cNvPr id="205831" name="Object 7" hidden="1">
              <a:extLst>
                <a:ext uri="{63B3BB69-23CF-44E3-9099-C40C66FF867C}">
                  <a14:compatExt spid="_x0000_s205831"/>
                </a:ext>
                <a:ext uri="{FF2B5EF4-FFF2-40B4-BE49-F238E27FC236}">
                  <a16:creationId xmlns:a16="http://schemas.microsoft.com/office/drawing/2014/main" xmlns="" id="{00000000-0008-0000-2900-000007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742950</xdr:colOff>
          <xdr:row>6</xdr:row>
          <xdr:rowOff>76200</xdr:rowOff>
        </xdr:from>
        <xdr:to>
          <xdr:col>12</xdr:col>
          <xdr:colOff>904875</xdr:colOff>
          <xdr:row>7</xdr:row>
          <xdr:rowOff>123825</xdr:rowOff>
        </xdr:to>
        <xdr:sp macro="" textlink="">
          <xdr:nvSpPr>
            <xdr:cNvPr id="205832" name="ToggleButton1" hidden="1">
              <a:extLst>
                <a:ext uri="{63B3BB69-23CF-44E3-9099-C40C66FF867C}">
                  <a14:compatExt spid="_x0000_s205832"/>
                </a:ext>
                <a:ext uri="{FF2B5EF4-FFF2-40B4-BE49-F238E27FC236}">
                  <a16:creationId xmlns:a16="http://schemas.microsoft.com/office/drawing/2014/main" xmlns="" id="{00000000-0008-0000-2900-0000082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3</xdr:col>
      <xdr:colOff>14471</xdr:colOff>
      <xdr:row>31</xdr:row>
      <xdr:rowOff>85228</xdr:rowOff>
    </xdr:from>
    <xdr:to>
      <xdr:col>12</xdr:col>
      <xdr:colOff>522810</xdr:colOff>
      <xdr:row>55</xdr:row>
      <xdr:rowOff>82509</xdr:rowOff>
    </xdr:to>
    <xdr:graphicFrame macro="">
      <xdr:nvGraphicFramePr>
        <xdr:cNvPr id="5" name="Diagramm 4">
          <a:extLst>
            <a:ext uri="{FF2B5EF4-FFF2-40B4-BE49-F238E27FC236}">
              <a16:creationId xmlns:a16="http://schemas.microsoft.com/office/drawing/2014/main" xmlns="" id="{00000000-0008-0000-2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0</xdr:rowOff>
        </xdr:from>
        <xdr:to>
          <xdr:col>10</xdr:col>
          <xdr:colOff>495300</xdr:colOff>
          <xdr:row>2</xdr:row>
          <xdr:rowOff>180975</xdr:rowOff>
        </xdr:to>
        <xdr:sp macro="" textlink="">
          <xdr:nvSpPr>
            <xdr:cNvPr id="206849" name="Naechster_Indikator" hidden="1">
              <a:extLst>
                <a:ext uri="{63B3BB69-23CF-44E3-9099-C40C66FF867C}">
                  <a14:compatExt spid="_x0000_s206849"/>
                </a:ext>
                <a:ext uri="{FF2B5EF4-FFF2-40B4-BE49-F238E27FC236}">
                  <a16:creationId xmlns:a16="http://schemas.microsoft.com/office/drawing/2014/main" xmlns="" id="{00000000-0008-0000-2A00-0000012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733425</xdr:colOff>
          <xdr:row>2</xdr:row>
          <xdr:rowOff>180975</xdr:rowOff>
        </xdr:to>
        <xdr:sp macro="" textlink="">
          <xdr:nvSpPr>
            <xdr:cNvPr id="206850" name="zum_Inhaltsverzeichnis" hidden="1">
              <a:extLst>
                <a:ext uri="{63B3BB69-23CF-44E3-9099-C40C66FF867C}">
                  <a14:compatExt spid="_x0000_s206850"/>
                </a:ext>
                <a:ext uri="{FF2B5EF4-FFF2-40B4-BE49-F238E27FC236}">
                  <a16:creationId xmlns:a16="http://schemas.microsoft.com/office/drawing/2014/main" xmlns="" id="{00000000-0008-0000-2A00-0000022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87</xdr:row>
          <xdr:rowOff>133350</xdr:rowOff>
        </xdr:from>
        <xdr:to>
          <xdr:col>7</xdr:col>
          <xdr:colOff>323850</xdr:colOff>
          <xdr:row>88</xdr:row>
          <xdr:rowOff>123825</xdr:rowOff>
        </xdr:to>
        <xdr:sp macro="" textlink="">
          <xdr:nvSpPr>
            <xdr:cNvPr id="206851" name="Tabellenblatt_vor_unten" hidden="1">
              <a:extLst>
                <a:ext uri="{63B3BB69-23CF-44E3-9099-C40C66FF867C}">
                  <a14:compatExt spid="_x0000_s206851"/>
                </a:ext>
                <a:ext uri="{FF2B5EF4-FFF2-40B4-BE49-F238E27FC236}">
                  <a16:creationId xmlns:a16="http://schemas.microsoft.com/office/drawing/2014/main" xmlns="" id="{00000000-0008-0000-2A00-0000032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133350</xdr:rowOff>
        </xdr:from>
        <xdr:to>
          <xdr:col>3</xdr:col>
          <xdr:colOff>714375</xdr:colOff>
          <xdr:row>88</xdr:row>
          <xdr:rowOff>123825</xdr:rowOff>
        </xdr:to>
        <xdr:sp macro="" textlink="">
          <xdr:nvSpPr>
            <xdr:cNvPr id="206852" name="Tabellenblatt_zurueck_unten" hidden="1">
              <a:extLst>
                <a:ext uri="{63B3BB69-23CF-44E3-9099-C40C66FF867C}">
                  <a14:compatExt spid="_x0000_s206852"/>
                </a:ext>
                <a:ext uri="{FF2B5EF4-FFF2-40B4-BE49-F238E27FC236}">
                  <a16:creationId xmlns:a16="http://schemas.microsoft.com/office/drawing/2014/main" xmlns="" id="{00000000-0008-0000-2A00-0000042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41</xdr:row>
          <xdr:rowOff>9525</xdr:rowOff>
        </xdr:from>
        <xdr:to>
          <xdr:col>11</xdr:col>
          <xdr:colOff>800100</xdr:colOff>
          <xdr:row>43</xdr:row>
          <xdr:rowOff>47625</xdr:rowOff>
        </xdr:to>
        <xdr:sp macro="" textlink="">
          <xdr:nvSpPr>
            <xdr:cNvPr id="206853" name="CoBo_C3_Jahr" hidden="1">
              <a:extLst>
                <a:ext uri="{63B3BB69-23CF-44E3-9099-C40C66FF867C}">
                  <a14:compatExt spid="_x0000_s206853"/>
                </a:ext>
                <a:ext uri="{FF2B5EF4-FFF2-40B4-BE49-F238E27FC236}">
                  <a16:creationId xmlns:a16="http://schemas.microsoft.com/office/drawing/2014/main" xmlns="" id="{00000000-0008-0000-2A00-0000052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67</xdr:row>
          <xdr:rowOff>161925</xdr:rowOff>
        </xdr:from>
        <xdr:to>
          <xdr:col>11</xdr:col>
          <xdr:colOff>742950</xdr:colOff>
          <xdr:row>83</xdr:row>
          <xdr:rowOff>66675</xdr:rowOff>
        </xdr:to>
        <xdr:sp macro="" textlink="">
          <xdr:nvSpPr>
            <xdr:cNvPr id="206855" name="Object 7" hidden="1">
              <a:extLst>
                <a:ext uri="{63B3BB69-23CF-44E3-9099-C40C66FF867C}">
                  <a14:compatExt spid="_x0000_s206855"/>
                </a:ext>
                <a:ext uri="{FF2B5EF4-FFF2-40B4-BE49-F238E27FC236}">
                  <a16:creationId xmlns:a16="http://schemas.microsoft.com/office/drawing/2014/main" xmlns="" id="{00000000-0008-0000-2A00-00000728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285750</xdr:colOff>
      <xdr:row>44</xdr:row>
      <xdr:rowOff>53748</xdr:rowOff>
    </xdr:from>
    <xdr:to>
      <xdr:col>11</xdr:col>
      <xdr:colOff>755196</xdr:colOff>
      <xdr:row>67</xdr:row>
      <xdr:rowOff>34017</xdr:rowOff>
    </xdr:to>
    <xdr:graphicFrame macro="">
      <xdr:nvGraphicFramePr>
        <xdr:cNvPr id="5" name="Diagramm 4">
          <a:extLst>
            <a:ext uri="{FF2B5EF4-FFF2-40B4-BE49-F238E27FC236}">
              <a16:creationId xmlns:a16="http://schemas.microsoft.com/office/drawing/2014/main" xmlns="" id="{00000000-0008-0000-2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1</xdr:row>
          <xdr:rowOff>133350</xdr:rowOff>
        </xdr:from>
        <xdr:to>
          <xdr:col>12</xdr:col>
          <xdr:colOff>28575</xdr:colOff>
          <xdr:row>2</xdr:row>
          <xdr:rowOff>123825</xdr:rowOff>
        </xdr:to>
        <xdr:sp macro="" textlink="">
          <xdr:nvSpPr>
            <xdr:cNvPr id="207873" name="Naechster_Indikator" hidden="1">
              <a:extLst>
                <a:ext uri="{63B3BB69-23CF-44E3-9099-C40C66FF867C}">
                  <a14:compatExt spid="_x0000_s207873"/>
                </a:ext>
                <a:ext uri="{FF2B5EF4-FFF2-40B4-BE49-F238E27FC236}">
                  <a16:creationId xmlns:a16="http://schemas.microsoft.com/office/drawing/2014/main" xmlns="" id="{00000000-0008-0000-2B00-000001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3</xdr:col>
          <xdr:colOff>1590675</xdr:colOff>
          <xdr:row>2</xdr:row>
          <xdr:rowOff>123825</xdr:rowOff>
        </xdr:to>
        <xdr:sp macro="" textlink="">
          <xdr:nvSpPr>
            <xdr:cNvPr id="207874" name="zum_Inhaltsverzeichnis" hidden="1">
              <a:extLst>
                <a:ext uri="{63B3BB69-23CF-44E3-9099-C40C66FF867C}">
                  <a14:compatExt spid="_x0000_s207874"/>
                </a:ext>
                <a:ext uri="{FF2B5EF4-FFF2-40B4-BE49-F238E27FC236}">
                  <a16:creationId xmlns:a16="http://schemas.microsoft.com/office/drawing/2014/main" xmlns="" id="{00000000-0008-0000-2B00-000002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133350</xdr:rowOff>
        </xdr:from>
        <xdr:to>
          <xdr:col>11</xdr:col>
          <xdr:colOff>438150</xdr:colOff>
          <xdr:row>79</xdr:row>
          <xdr:rowOff>123825</xdr:rowOff>
        </xdr:to>
        <xdr:sp macro="" textlink="">
          <xdr:nvSpPr>
            <xdr:cNvPr id="207875" name="Tabellenblatt_vor_unten" hidden="1">
              <a:extLst>
                <a:ext uri="{63B3BB69-23CF-44E3-9099-C40C66FF867C}">
                  <a14:compatExt spid="_x0000_s207875"/>
                </a:ext>
                <a:ext uri="{FF2B5EF4-FFF2-40B4-BE49-F238E27FC236}">
                  <a16:creationId xmlns:a16="http://schemas.microsoft.com/office/drawing/2014/main" xmlns="" id="{00000000-0008-0000-2B00-000003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133350</xdr:rowOff>
        </xdr:from>
        <xdr:to>
          <xdr:col>3</xdr:col>
          <xdr:colOff>714375</xdr:colOff>
          <xdr:row>79</xdr:row>
          <xdr:rowOff>123825</xdr:rowOff>
        </xdr:to>
        <xdr:sp macro="" textlink="">
          <xdr:nvSpPr>
            <xdr:cNvPr id="207876" name="Tabellenblatt_zurueck_unten" hidden="1">
              <a:extLst>
                <a:ext uri="{63B3BB69-23CF-44E3-9099-C40C66FF867C}">
                  <a14:compatExt spid="_x0000_s207876"/>
                </a:ext>
                <a:ext uri="{FF2B5EF4-FFF2-40B4-BE49-F238E27FC236}">
                  <a16:creationId xmlns:a16="http://schemas.microsoft.com/office/drawing/2014/main" xmlns="" id="{00000000-0008-0000-2B00-000004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47624</xdr:colOff>
      <xdr:row>25</xdr:row>
      <xdr:rowOff>19730</xdr:rowOff>
    </xdr:from>
    <xdr:to>
      <xdr:col>12</xdr:col>
      <xdr:colOff>469445</xdr:colOff>
      <xdr:row>50</xdr:row>
      <xdr:rowOff>115661</xdr:rowOff>
    </xdr:to>
    <xdr:graphicFrame macro="">
      <xdr:nvGraphicFramePr>
        <xdr:cNvPr id="3" name="Diagramm_C4">
          <a:extLst>
            <a:ext uri="{FF2B5EF4-FFF2-40B4-BE49-F238E27FC236}">
              <a16:creationId xmlns:a16="http://schemas.microsoft.com/office/drawing/2014/main" xmlns="" id="{00000000-0008-0000-2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85725</xdr:colOff>
          <xdr:row>23</xdr:row>
          <xdr:rowOff>342900</xdr:rowOff>
        </xdr:from>
        <xdr:to>
          <xdr:col>12</xdr:col>
          <xdr:colOff>466725</xdr:colOff>
          <xdr:row>25</xdr:row>
          <xdr:rowOff>0</xdr:rowOff>
        </xdr:to>
        <xdr:sp macro="" textlink="">
          <xdr:nvSpPr>
            <xdr:cNvPr id="207878" name="Cobo_C4StatRegion" hidden="1">
              <a:extLst>
                <a:ext uri="{63B3BB69-23CF-44E3-9099-C40C66FF867C}">
                  <a14:compatExt spid="_x0000_s207878"/>
                </a:ext>
                <a:ext uri="{FF2B5EF4-FFF2-40B4-BE49-F238E27FC236}">
                  <a16:creationId xmlns:a16="http://schemas.microsoft.com/office/drawing/2014/main" xmlns="" id="{00000000-0008-0000-2B00-000006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9525</xdr:rowOff>
        </xdr:from>
        <xdr:to>
          <xdr:col>13</xdr:col>
          <xdr:colOff>28575</xdr:colOff>
          <xdr:row>72</xdr:row>
          <xdr:rowOff>180975</xdr:rowOff>
        </xdr:to>
        <xdr:sp macro="" textlink="">
          <xdr:nvSpPr>
            <xdr:cNvPr id="207879" name="Object 7" hidden="1">
              <a:extLst>
                <a:ext uri="{63B3BB69-23CF-44E3-9099-C40C66FF867C}">
                  <a14:compatExt spid="_x0000_s207879"/>
                </a:ext>
                <a:ext uri="{FF2B5EF4-FFF2-40B4-BE49-F238E27FC236}">
                  <a16:creationId xmlns:a16="http://schemas.microsoft.com/office/drawing/2014/main" xmlns="" id="{00000000-0008-0000-2B00-0000072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xdr:row>
          <xdr:rowOff>0</xdr:rowOff>
        </xdr:from>
        <xdr:to>
          <xdr:col>23</xdr:col>
          <xdr:colOff>161925</xdr:colOff>
          <xdr:row>1</xdr:row>
          <xdr:rowOff>180975</xdr:rowOff>
        </xdr:to>
        <xdr:sp macro="" textlink="">
          <xdr:nvSpPr>
            <xdr:cNvPr id="83969" name="Naechster_Indikator" hidden="1">
              <a:extLst>
                <a:ext uri="{63B3BB69-23CF-44E3-9099-C40C66FF867C}">
                  <a14:compatExt spid="_x0000_s83969"/>
                </a:ext>
                <a:ext uri="{FF2B5EF4-FFF2-40B4-BE49-F238E27FC236}">
                  <a16:creationId xmlns:a16="http://schemas.microsoft.com/office/drawing/2014/main" xmlns="" id="{00000000-0008-0000-2C00-000001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85725</xdr:colOff>
          <xdr:row>1</xdr:row>
          <xdr:rowOff>180975</xdr:rowOff>
        </xdr:to>
        <xdr:sp macro="" textlink="">
          <xdr:nvSpPr>
            <xdr:cNvPr id="83970" name="zum_Inhaltsverzeichnis" hidden="1">
              <a:extLst>
                <a:ext uri="{63B3BB69-23CF-44E3-9099-C40C66FF867C}">
                  <a14:compatExt spid="_x0000_s83970"/>
                </a:ext>
                <a:ext uri="{FF2B5EF4-FFF2-40B4-BE49-F238E27FC236}">
                  <a16:creationId xmlns:a16="http://schemas.microsoft.com/office/drawing/2014/main" xmlns="" id="{00000000-0008-0000-2C00-000002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133350</xdr:rowOff>
        </xdr:from>
        <xdr:to>
          <xdr:col>22</xdr:col>
          <xdr:colOff>438150</xdr:colOff>
          <xdr:row>76</xdr:row>
          <xdr:rowOff>123825</xdr:rowOff>
        </xdr:to>
        <xdr:sp macro="" textlink="">
          <xdr:nvSpPr>
            <xdr:cNvPr id="83971" name="Tabellenblatt_vor_unten" hidden="1">
              <a:extLst>
                <a:ext uri="{63B3BB69-23CF-44E3-9099-C40C66FF867C}">
                  <a14:compatExt spid="_x0000_s83971"/>
                </a:ext>
                <a:ext uri="{FF2B5EF4-FFF2-40B4-BE49-F238E27FC236}">
                  <a16:creationId xmlns:a16="http://schemas.microsoft.com/office/drawing/2014/main" xmlns="" id="{00000000-0008-0000-2C00-000003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133350</xdr:rowOff>
        </xdr:from>
        <xdr:to>
          <xdr:col>3</xdr:col>
          <xdr:colOff>714375</xdr:colOff>
          <xdr:row>76</xdr:row>
          <xdr:rowOff>123825</xdr:rowOff>
        </xdr:to>
        <xdr:sp macro="" textlink="">
          <xdr:nvSpPr>
            <xdr:cNvPr id="83972" name="Tabellenblatt_zurueck_unten" hidden="1">
              <a:extLst>
                <a:ext uri="{63B3BB69-23CF-44E3-9099-C40C66FF867C}">
                  <a14:compatExt spid="_x0000_s83972"/>
                </a:ext>
                <a:ext uri="{FF2B5EF4-FFF2-40B4-BE49-F238E27FC236}">
                  <a16:creationId xmlns:a16="http://schemas.microsoft.com/office/drawing/2014/main" xmlns="" id="{00000000-0008-0000-2C00-000004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47626</xdr:colOff>
      <xdr:row>29</xdr:row>
      <xdr:rowOff>94568</xdr:rowOff>
    </xdr:from>
    <xdr:to>
      <xdr:col>13</xdr:col>
      <xdr:colOff>299358</xdr:colOff>
      <xdr:row>54</xdr:row>
      <xdr:rowOff>68034</xdr:rowOff>
    </xdr:to>
    <xdr:graphicFrame macro="">
      <xdr:nvGraphicFramePr>
        <xdr:cNvPr id="2" name="Diagramm_C6">
          <a:extLst>
            <a:ext uri="{FF2B5EF4-FFF2-40B4-BE49-F238E27FC236}">
              <a16:creationId xmlns:a16="http://schemas.microsoft.com/office/drawing/2014/main" xmlns=""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28575</xdr:colOff>
          <xdr:row>55</xdr:row>
          <xdr:rowOff>0</xdr:rowOff>
        </xdr:from>
        <xdr:to>
          <xdr:col>11</xdr:col>
          <xdr:colOff>542925</xdr:colOff>
          <xdr:row>70</xdr:row>
          <xdr:rowOff>85725</xdr:rowOff>
        </xdr:to>
        <xdr:sp macro="" textlink="">
          <xdr:nvSpPr>
            <xdr:cNvPr id="83975" name="Object 7" hidden="1">
              <a:extLst>
                <a:ext uri="{63B3BB69-23CF-44E3-9099-C40C66FF867C}">
                  <a14:compatExt spid="_x0000_s83975"/>
                </a:ext>
                <a:ext uri="{FF2B5EF4-FFF2-40B4-BE49-F238E27FC236}">
                  <a16:creationId xmlns:a16="http://schemas.microsoft.com/office/drawing/2014/main" xmlns="" id="{00000000-0008-0000-2C00-000007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xdr:row>
          <xdr:rowOff>38100</xdr:rowOff>
        </xdr:from>
        <xdr:to>
          <xdr:col>12</xdr:col>
          <xdr:colOff>742950</xdr:colOff>
          <xdr:row>4</xdr:row>
          <xdr:rowOff>38100</xdr:rowOff>
        </xdr:to>
        <xdr:sp macro="" textlink="">
          <xdr:nvSpPr>
            <xdr:cNvPr id="83976" name="ToggleButton_U25" hidden="1">
              <a:extLst>
                <a:ext uri="{63B3BB69-23CF-44E3-9099-C40C66FF867C}">
                  <a14:compatExt spid="_x0000_s83976"/>
                </a:ext>
                <a:ext uri="{FF2B5EF4-FFF2-40B4-BE49-F238E27FC236}">
                  <a16:creationId xmlns:a16="http://schemas.microsoft.com/office/drawing/2014/main" xmlns="" id="{00000000-0008-0000-2C00-000008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2</xdr:row>
          <xdr:rowOff>0</xdr:rowOff>
        </xdr:from>
        <xdr:to>
          <xdr:col>11</xdr:col>
          <xdr:colOff>476250</xdr:colOff>
          <xdr:row>2</xdr:row>
          <xdr:rowOff>180975</xdr:rowOff>
        </xdr:to>
        <xdr:sp macro="" textlink="">
          <xdr:nvSpPr>
            <xdr:cNvPr id="84993" name="Naechster_Indikator" hidden="1">
              <a:extLst>
                <a:ext uri="{63B3BB69-23CF-44E3-9099-C40C66FF867C}">
                  <a14:compatExt spid="_x0000_s84993"/>
                </a:ext>
                <a:ext uri="{FF2B5EF4-FFF2-40B4-BE49-F238E27FC236}">
                  <a16:creationId xmlns:a16="http://schemas.microsoft.com/office/drawing/2014/main" xmlns="" id="{00000000-0008-0000-2D00-000001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5</xdr:col>
          <xdr:colOff>361950</xdr:colOff>
          <xdr:row>2</xdr:row>
          <xdr:rowOff>180975</xdr:rowOff>
        </xdr:to>
        <xdr:sp macro="" textlink="">
          <xdr:nvSpPr>
            <xdr:cNvPr id="84994" name="zum_Inhaltsverzeichnis" hidden="1">
              <a:extLst>
                <a:ext uri="{63B3BB69-23CF-44E3-9099-C40C66FF867C}">
                  <a14:compatExt spid="_x0000_s84994"/>
                </a:ext>
                <a:ext uri="{FF2B5EF4-FFF2-40B4-BE49-F238E27FC236}">
                  <a16:creationId xmlns:a16="http://schemas.microsoft.com/office/drawing/2014/main" xmlns="" id="{00000000-0008-0000-2D00-000002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133350</xdr:rowOff>
        </xdr:from>
        <xdr:to>
          <xdr:col>11</xdr:col>
          <xdr:colOff>438150</xdr:colOff>
          <xdr:row>79</xdr:row>
          <xdr:rowOff>123825</xdr:rowOff>
        </xdr:to>
        <xdr:sp macro="" textlink="">
          <xdr:nvSpPr>
            <xdr:cNvPr id="84995" name="Tabellenblatt_vor_unten" hidden="1">
              <a:extLst>
                <a:ext uri="{63B3BB69-23CF-44E3-9099-C40C66FF867C}">
                  <a14:compatExt spid="_x0000_s84995"/>
                </a:ext>
                <a:ext uri="{FF2B5EF4-FFF2-40B4-BE49-F238E27FC236}">
                  <a16:creationId xmlns:a16="http://schemas.microsoft.com/office/drawing/2014/main" xmlns="" id="{00000000-0008-0000-2D00-000003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133350</xdr:rowOff>
        </xdr:from>
        <xdr:to>
          <xdr:col>4</xdr:col>
          <xdr:colOff>104775</xdr:colOff>
          <xdr:row>79</xdr:row>
          <xdr:rowOff>123825</xdr:rowOff>
        </xdr:to>
        <xdr:sp macro="" textlink="">
          <xdr:nvSpPr>
            <xdr:cNvPr id="84996" name="Tabellenblatt_zurueck_unten" hidden="1">
              <a:extLst>
                <a:ext uri="{63B3BB69-23CF-44E3-9099-C40C66FF867C}">
                  <a14:compatExt spid="_x0000_s84996"/>
                </a:ext>
                <a:ext uri="{FF2B5EF4-FFF2-40B4-BE49-F238E27FC236}">
                  <a16:creationId xmlns:a16="http://schemas.microsoft.com/office/drawing/2014/main" xmlns="" id="{00000000-0008-0000-2D00-000004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1</xdr:colOff>
      <xdr:row>32</xdr:row>
      <xdr:rowOff>12926</xdr:rowOff>
    </xdr:from>
    <xdr:to>
      <xdr:col>14</xdr:col>
      <xdr:colOff>462644</xdr:colOff>
      <xdr:row>53</xdr:row>
      <xdr:rowOff>129267</xdr:rowOff>
    </xdr:to>
    <xdr:graphicFrame macro="">
      <xdr:nvGraphicFramePr>
        <xdr:cNvPr id="7" name="Diagramm 6">
          <a:extLst>
            <a:ext uri="{FF2B5EF4-FFF2-40B4-BE49-F238E27FC236}">
              <a16:creationId xmlns:a16="http://schemas.microsoft.com/office/drawing/2014/main" xmlns="" id="{00000000-0008-0000-2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57150</xdr:colOff>
          <xdr:row>54</xdr:row>
          <xdr:rowOff>114300</xdr:rowOff>
        </xdr:from>
        <xdr:to>
          <xdr:col>14</xdr:col>
          <xdr:colOff>400050</xdr:colOff>
          <xdr:row>74</xdr:row>
          <xdr:rowOff>95250</xdr:rowOff>
        </xdr:to>
        <xdr:sp macro="" textlink="">
          <xdr:nvSpPr>
            <xdr:cNvPr id="84998" name="Object 6" hidden="1">
              <a:extLst>
                <a:ext uri="{63B3BB69-23CF-44E3-9099-C40C66FF867C}">
                  <a14:compatExt spid="_x0000_s84998"/>
                </a:ext>
                <a:ext uri="{FF2B5EF4-FFF2-40B4-BE49-F238E27FC236}">
                  <a16:creationId xmlns:a16="http://schemas.microsoft.com/office/drawing/2014/main" xmlns="" id="{00000000-0008-0000-2D00-000006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xdr:row>
          <xdr:rowOff>0</xdr:rowOff>
        </xdr:from>
        <xdr:to>
          <xdr:col>14</xdr:col>
          <xdr:colOff>381000</xdr:colOff>
          <xdr:row>1</xdr:row>
          <xdr:rowOff>180975</xdr:rowOff>
        </xdr:to>
        <xdr:sp macro="" textlink="">
          <xdr:nvSpPr>
            <xdr:cNvPr id="196609" name="Naechster_Indikator" hidden="1">
              <a:extLst>
                <a:ext uri="{63B3BB69-23CF-44E3-9099-C40C66FF867C}">
                  <a14:compatExt spid="_x0000_s196609"/>
                </a:ext>
                <a:ext uri="{FF2B5EF4-FFF2-40B4-BE49-F238E27FC236}">
                  <a16:creationId xmlns:a16="http://schemas.microsoft.com/office/drawing/2014/main" xmlns="" id="{00000000-0008-0000-2E00-000001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5</xdr:col>
          <xdr:colOff>257175</xdr:colOff>
          <xdr:row>1</xdr:row>
          <xdr:rowOff>180975</xdr:rowOff>
        </xdr:to>
        <xdr:sp macro="" textlink="">
          <xdr:nvSpPr>
            <xdr:cNvPr id="196610" name="zum_Inhaltsverzeichnis" hidden="1">
              <a:extLst>
                <a:ext uri="{63B3BB69-23CF-44E3-9099-C40C66FF867C}">
                  <a14:compatExt spid="_x0000_s196610"/>
                </a:ext>
                <a:ext uri="{FF2B5EF4-FFF2-40B4-BE49-F238E27FC236}">
                  <a16:creationId xmlns:a16="http://schemas.microsoft.com/office/drawing/2014/main" xmlns="" id="{00000000-0008-0000-2E00-000002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75</xdr:row>
          <xdr:rowOff>133350</xdr:rowOff>
        </xdr:from>
        <xdr:to>
          <xdr:col>14</xdr:col>
          <xdr:colOff>333375</xdr:colOff>
          <xdr:row>76</xdr:row>
          <xdr:rowOff>123825</xdr:rowOff>
        </xdr:to>
        <xdr:sp macro="" textlink="">
          <xdr:nvSpPr>
            <xdr:cNvPr id="196611" name="Tabellenblatt_vor_unten" hidden="1">
              <a:extLst>
                <a:ext uri="{63B3BB69-23CF-44E3-9099-C40C66FF867C}">
                  <a14:compatExt spid="_x0000_s196611"/>
                </a:ext>
                <a:ext uri="{FF2B5EF4-FFF2-40B4-BE49-F238E27FC236}">
                  <a16:creationId xmlns:a16="http://schemas.microsoft.com/office/drawing/2014/main" xmlns="" id="{00000000-0008-0000-2E00-000003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133350</xdr:rowOff>
        </xdr:from>
        <xdr:to>
          <xdr:col>4</xdr:col>
          <xdr:colOff>0</xdr:colOff>
          <xdr:row>76</xdr:row>
          <xdr:rowOff>123825</xdr:rowOff>
        </xdr:to>
        <xdr:sp macro="" textlink="">
          <xdr:nvSpPr>
            <xdr:cNvPr id="196612" name="Tabellenblatt_zurueck_unten" hidden="1">
              <a:extLst>
                <a:ext uri="{63B3BB69-23CF-44E3-9099-C40C66FF867C}">
                  <a14:compatExt spid="_x0000_s196612"/>
                </a:ext>
                <a:ext uri="{FF2B5EF4-FFF2-40B4-BE49-F238E27FC236}">
                  <a16:creationId xmlns:a16="http://schemas.microsoft.com/office/drawing/2014/main" xmlns="" id="{00000000-0008-0000-2E00-0000040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31695</xdr:colOff>
      <xdr:row>39</xdr:row>
      <xdr:rowOff>41819</xdr:rowOff>
    </xdr:from>
    <xdr:to>
      <xdr:col>14</xdr:col>
      <xdr:colOff>445219</xdr:colOff>
      <xdr:row>54</xdr:row>
      <xdr:rowOff>144369</xdr:rowOff>
    </xdr:to>
    <xdr:graphicFrame macro="">
      <xdr:nvGraphicFramePr>
        <xdr:cNvPr id="5" name="Diagramm 4">
          <a:extLst>
            <a:ext uri="{FF2B5EF4-FFF2-40B4-BE49-F238E27FC236}">
              <a16:creationId xmlns:a16="http://schemas.microsoft.com/office/drawing/2014/main" xmlns="" id="{00000000-0008-0000-2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47625</xdr:colOff>
          <xdr:row>56</xdr:row>
          <xdr:rowOff>95250</xdr:rowOff>
        </xdr:from>
        <xdr:to>
          <xdr:col>14</xdr:col>
          <xdr:colOff>352425</xdr:colOff>
          <xdr:row>71</xdr:row>
          <xdr:rowOff>133350</xdr:rowOff>
        </xdr:to>
        <xdr:sp macro="" textlink="">
          <xdr:nvSpPr>
            <xdr:cNvPr id="196614" name="Object 6" hidden="1">
              <a:extLst>
                <a:ext uri="{63B3BB69-23CF-44E3-9099-C40C66FF867C}">
                  <a14:compatExt spid="_x0000_s196614"/>
                </a:ext>
                <a:ext uri="{FF2B5EF4-FFF2-40B4-BE49-F238E27FC236}">
                  <a16:creationId xmlns:a16="http://schemas.microsoft.com/office/drawing/2014/main" xmlns="" id="{00000000-0008-0000-2E00-0000060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xdr:row>
          <xdr:rowOff>0</xdr:rowOff>
        </xdr:from>
        <xdr:to>
          <xdr:col>13</xdr:col>
          <xdr:colOff>304800</xdr:colOff>
          <xdr:row>2</xdr:row>
          <xdr:rowOff>180975</xdr:rowOff>
        </xdr:to>
        <xdr:sp macro="" textlink="">
          <xdr:nvSpPr>
            <xdr:cNvPr id="51201" name="Naechster_Indikator" hidden="1">
              <a:extLst>
                <a:ext uri="{63B3BB69-23CF-44E3-9099-C40C66FF867C}">
                  <a14:compatExt spid="_x0000_s51201"/>
                </a:ext>
                <a:ext uri="{FF2B5EF4-FFF2-40B4-BE49-F238E27FC236}">
                  <a16:creationId xmlns:a16="http://schemas.microsoft.com/office/drawing/2014/main" xmlns="" id="{00000000-0008-0000-2F00-000001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95250</xdr:colOff>
          <xdr:row>2</xdr:row>
          <xdr:rowOff>180975</xdr:rowOff>
        </xdr:to>
        <xdr:sp macro="" textlink="">
          <xdr:nvSpPr>
            <xdr:cNvPr id="51202" name="zum_Inhaltsverzeichnis" hidden="1">
              <a:extLst>
                <a:ext uri="{63B3BB69-23CF-44E3-9099-C40C66FF867C}">
                  <a14:compatExt spid="_x0000_s51202"/>
                </a:ext>
                <a:ext uri="{FF2B5EF4-FFF2-40B4-BE49-F238E27FC236}">
                  <a16:creationId xmlns:a16="http://schemas.microsoft.com/office/drawing/2014/main" xmlns="" id="{00000000-0008-0000-2F00-00000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77</xdr:row>
          <xdr:rowOff>133350</xdr:rowOff>
        </xdr:from>
        <xdr:to>
          <xdr:col>13</xdr:col>
          <xdr:colOff>66675</xdr:colOff>
          <xdr:row>78</xdr:row>
          <xdr:rowOff>123825</xdr:rowOff>
        </xdr:to>
        <xdr:sp macro="" textlink="">
          <xdr:nvSpPr>
            <xdr:cNvPr id="51203" name="Tabellenblatt_vor_unten" hidden="1">
              <a:extLst>
                <a:ext uri="{63B3BB69-23CF-44E3-9099-C40C66FF867C}">
                  <a14:compatExt spid="_x0000_s51203"/>
                </a:ext>
                <a:ext uri="{FF2B5EF4-FFF2-40B4-BE49-F238E27FC236}">
                  <a16:creationId xmlns:a16="http://schemas.microsoft.com/office/drawing/2014/main" xmlns="" id="{00000000-0008-0000-2F00-00000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133350</xdr:rowOff>
        </xdr:from>
        <xdr:to>
          <xdr:col>3</xdr:col>
          <xdr:colOff>714375</xdr:colOff>
          <xdr:row>78</xdr:row>
          <xdr:rowOff>123825</xdr:rowOff>
        </xdr:to>
        <xdr:sp macro="" textlink="">
          <xdr:nvSpPr>
            <xdr:cNvPr id="51204" name="Tabellenblatt_zurueck_unten" hidden="1">
              <a:extLst>
                <a:ext uri="{63B3BB69-23CF-44E3-9099-C40C66FF867C}">
                  <a14:compatExt spid="_x0000_s51204"/>
                </a:ext>
                <a:ext uri="{FF2B5EF4-FFF2-40B4-BE49-F238E27FC236}">
                  <a16:creationId xmlns:a16="http://schemas.microsoft.com/office/drawing/2014/main" xmlns="" id="{00000000-0008-0000-2F00-000004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47624</xdr:colOff>
      <xdr:row>31</xdr:row>
      <xdr:rowOff>74159</xdr:rowOff>
    </xdr:from>
    <xdr:to>
      <xdr:col>16</xdr:col>
      <xdr:colOff>360589</xdr:colOff>
      <xdr:row>56</xdr:row>
      <xdr:rowOff>6804</xdr:rowOff>
    </xdr:to>
    <xdr:graphicFrame macro="">
      <xdr:nvGraphicFramePr>
        <xdr:cNvPr id="2" name="Diagramm_D1">
          <a:extLst>
            <a:ext uri="{FF2B5EF4-FFF2-40B4-BE49-F238E27FC236}">
              <a16:creationId xmlns:a16="http://schemas.microsoft.com/office/drawing/2014/main" xmlns=""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57150</xdr:colOff>
          <xdr:row>57</xdr:row>
          <xdr:rowOff>0</xdr:rowOff>
        </xdr:from>
        <xdr:to>
          <xdr:col>16</xdr:col>
          <xdr:colOff>152400</xdr:colOff>
          <xdr:row>73</xdr:row>
          <xdr:rowOff>180975</xdr:rowOff>
        </xdr:to>
        <xdr:sp macro="" textlink="">
          <xdr:nvSpPr>
            <xdr:cNvPr id="51206" name="Object 6" hidden="1">
              <a:extLst>
                <a:ext uri="{63B3BB69-23CF-44E3-9099-C40C66FF867C}">
                  <a14:compatExt spid="_x0000_s51206"/>
                </a:ext>
                <a:ext uri="{FF2B5EF4-FFF2-40B4-BE49-F238E27FC236}">
                  <a16:creationId xmlns:a16="http://schemas.microsoft.com/office/drawing/2014/main" xmlns="" id="{00000000-0008-0000-2F00-000006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38100</xdr:rowOff>
        </xdr:from>
        <xdr:to>
          <xdr:col>16</xdr:col>
          <xdr:colOff>361950</xdr:colOff>
          <xdr:row>31</xdr:row>
          <xdr:rowOff>57150</xdr:rowOff>
        </xdr:to>
        <xdr:sp macro="" textlink="">
          <xdr:nvSpPr>
            <xdr:cNvPr id="51207" name="CoBo_Nds_Deutschland" hidden="1">
              <a:extLst>
                <a:ext uri="{63B3BB69-23CF-44E3-9099-C40C66FF867C}">
                  <a14:compatExt spid="_x0000_s51207"/>
                </a:ext>
                <a:ext uri="{FF2B5EF4-FFF2-40B4-BE49-F238E27FC236}">
                  <a16:creationId xmlns:a16="http://schemas.microsoft.com/office/drawing/2014/main" xmlns="" id="{00000000-0008-0000-2F00-000007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xdr:row>
          <xdr:rowOff>0</xdr:rowOff>
        </xdr:from>
        <xdr:to>
          <xdr:col>12</xdr:col>
          <xdr:colOff>409575</xdr:colOff>
          <xdr:row>2</xdr:row>
          <xdr:rowOff>180975</xdr:rowOff>
        </xdr:to>
        <xdr:sp macro="" textlink="">
          <xdr:nvSpPr>
            <xdr:cNvPr id="53249" name="Naechster_Indikator" hidden="1">
              <a:extLst>
                <a:ext uri="{63B3BB69-23CF-44E3-9099-C40C66FF867C}">
                  <a14:compatExt spid="_x0000_s53249"/>
                </a:ext>
                <a:ext uri="{FF2B5EF4-FFF2-40B4-BE49-F238E27FC236}">
                  <a16:creationId xmlns:a16="http://schemas.microsoft.com/office/drawing/2014/main" xmlns="" id="{00000000-0008-0000-3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95250</xdr:colOff>
          <xdr:row>2</xdr:row>
          <xdr:rowOff>180975</xdr:rowOff>
        </xdr:to>
        <xdr:sp macro="" textlink="">
          <xdr:nvSpPr>
            <xdr:cNvPr id="53250" name="zum_Inhaltsverzeichnis" hidden="1">
              <a:extLst>
                <a:ext uri="{63B3BB69-23CF-44E3-9099-C40C66FF867C}">
                  <a14:compatExt spid="_x0000_s53250"/>
                </a:ext>
                <a:ext uri="{FF2B5EF4-FFF2-40B4-BE49-F238E27FC236}">
                  <a16:creationId xmlns:a16="http://schemas.microsoft.com/office/drawing/2014/main" xmlns="" id="{00000000-0008-0000-3000-00000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133350</xdr:rowOff>
        </xdr:from>
        <xdr:to>
          <xdr:col>12</xdr:col>
          <xdr:colOff>438150</xdr:colOff>
          <xdr:row>75</xdr:row>
          <xdr:rowOff>123825</xdr:rowOff>
        </xdr:to>
        <xdr:sp macro="" textlink="">
          <xdr:nvSpPr>
            <xdr:cNvPr id="53251" name="Tabellenblatt_vor_unten" hidden="1">
              <a:extLst>
                <a:ext uri="{63B3BB69-23CF-44E3-9099-C40C66FF867C}">
                  <a14:compatExt spid="_x0000_s53251"/>
                </a:ext>
                <a:ext uri="{FF2B5EF4-FFF2-40B4-BE49-F238E27FC236}">
                  <a16:creationId xmlns:a16="http://schemas.microsoft.com/office/drawing/2014/main" xmlns="" id="{00000000-0008-0000-3000-00000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133350</xdr:rowOff>
        </xdr:from>
        <xdr:to>
          <xdr:col>3</xdr:col>
          <xdr:colOff>714375</xdr:colOff>
          <xdr:row>75</xdr:row>
          <xdr:rowOff>123825</xdr:rowOff>
        </xdr:to>
        <xdr:sp macro="" textlink="">
          <xdr:nvSpPr>
            <xdr:cNvPr id="53252" name="Tabellenblatt_zurueck_unten" hidden="1">
              <a:extLst>
                <a:ext uri="{63B3BB69-23CF-44E3-9099-C40C66FF867C}">
                  <a14:compatExt spid="_x0000_s53252"/>
                </a:ext>
                <a:ext uri="{FF2B5EF4-FFF2-40B4-BE49-F238E27FC236}">
                  <a16:creationId xmlns:a16="http://schemas.microsoft.com/office/drawing/2014/main" xmlns="" id="{00000000-0008-0000-3000-00000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19050</xdr:rowOff>
        </xdr:from>
        <xdr:to>
          <xdr:col>12</xdr:col>
          <xdr:colOff>609600</xdr:colOff>
          <xdr:row>26</xdr:row>
          <xdr:rowOff>47625</xdr:rowOff>
        </xdr:to>
        <xdr:sp macro="" textlink="">
          <xdr:nvSpPr>
            <xdr:cNvPr id="53253" name="CoBo_D2StatRegion" hidden="1">
              <a:extLst>
                <a:ext uri="{63B3BB69-23CF-44E3-9099-C40C66FF867C}">
                  <a14:compatExt spid="_x0000_s53253"/>
                </a:ext>
                <a:ext uri="{FF2B5EF4-FFF2-40B4-BE49-F238E27FC236}">
                  <a16:creationId xmlns:a16="http://schemas.microsoft.com/office/drawing/2014/main" xmlns="" id="{00000000-0008-0000-3000-00000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40820</xdr:colOff>
      <xdr:row>27</xdr:row>
      <xdr:rowOff>16565</xdr:rowOff>
    </xdr:from>
    <xdr:to>
      <xdr:col>12</xdr:col>
      <xdr:colOff>551089</xdr:colOff>
      <xdr:row>56</xdr:row>
      <xdr:rowOff>74839</xdr:rowOff>
    </xdr:to>
    <xdr:graphicFrame macro="">
      <xdr:nvGraphicFramePr>
        <xdr:cNvPr id="2" name="Diagramm_D2">
          <a:extLst>
            <a:ext uri="{FF2B5EF4-FFF2-40B4-BE49-F238E27FC236}">
              <a16:creationId xmlns:a16="http://schemas.microsoft.com/office/drawing/2014/main" xmlns=""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57150</xdr:colOff>
          <xdr:row>57</xdr:row>
          <xdr:rowOff>152400</xdr:rowOff>
        </xdr:from>
        <xdr:to>
          <xdr:col>12</xdr:col>
          <xdr:colOff>438150</xdr:colOff>
          <xdr:row>70</xdr:row>
          <xdr:rowOff>133350</xdr:rowOff>
        </xdr:to>
        <xdr:sp macro="" textlink="">
          <xdr:nvSpPr>
            <xdr:cNvPr id="53255" name="Object 7" hidden="1">
              <a:extLst>
                <a:ext uri="{63B3BB69-23CF-44E3-9099-C40C66FF867C}">
                  <a14:compatExt spid="_x0000_s53255"/>
                </a:ext>
                <a:ext uri="{FF2B5EF4-FFF2-40B4-BE49-F238E27FC236}">
                  <a16:creationId xmlns:a16="http://schemas.microsoft.com/office/drawing/2014/main" xmlns="" id="{00000000-0008-0000-3000-000007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xdr:row>
          <xdr:rowOff>0</xdr:rowOff>
        </xdr:from>
        <xdr:to>
          <xdr:col>12</xdr:col>
          <xdr:colOff>409575</xdr:colOff>
          <xdr:row>2</xdr:row>
          <xdr:rowOff>180975</xdr:rowOff>
        </xdr:to>
        <xdr:sp macro="" textlink="">
          <xdr:nvSpPr>
            <xdr:cNvPr id="52225" name="Naechster_Indikator" hidden="1">
              <a:extLst>
                <a:ext uri="{63B3BB69-23CF-44E3-9099-C40C66FF867C}">
                  <a14:compatExt spid="_x0000_s52225"/>
                </a:ext>
                <a:ext uri="{FF2B5EF4-FFF2-40B4-BE49-F238E27FC236}">
                  <a16:creationId xmlns:a16="http://schemas.microsoft.com/office/drawing/2014/main" xmlns="" id="{00000000-0008-0000-3100-000001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95250</xdr:colOff>
          <xdr:row>2</xdr:row>
          <xdr:rowOff>180975</xdr:rowOff>
        </xdr:to>
        <xdr:sp macro="" textlink="">
          <xdr:nvSpPr>
            <xdr:cNvPr id="52226" name="zum_Inhaltsverzeichnis" hidden="1">
              <a:extLst>
                <a:ext uri="{63B3BB69-23CF-44E3-9099-C40C66FF867C}">
                  <a14:compatExt spid="_x0000_s52226"/>
                </a:ext>
                <a:ext uri="{FF2B5EF4-FFF2-40B4-BE49-F238E27FC236}">
                  <a16:creationId xmlns:a16="http://schemas.microsoft.com/office/drawing/2014/main" xmlns="" id="{00000000-0008-0000-3100-00000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133350</xdr:rowOff>
        </xdr:from>
        <xdr:to>
          <xdr:col>12</xdr:col>
          <xdr:colOff>438150</xdr:colOff>
          <xdr:row>69</xdr:row>
          <xdr:rowOff>123825</xdr:rowOff>
        </xdr:to>
        <xdr:sp macro="" textlink="">
          <xdr:nvSpPr>
            <xdr:cNvPr id="52227" name="Tabellenblatt_vor_unten" hidden="1">
              <a:extLst>
                <a:ext uri="{63B3BB69-23CF-44E3-9099-C40C66FF867C}">
                  <a14:compatExt spid="_x0000_s52227"/>
                </a:ext>
                <a:ext uri="{FF2B5EF4-FFF2-40B4-BE49-F238E27FC236}">
                  <a16:creationId xmlns:a16="http://schemas.microsoft.com/office/drawing/2014/main" xmlns="" id="{00000000-0008-0000-3100-00000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133350</xdr:rowOff>
        </xdr:from>
        <xdr:to>
          <xdr:col>3</xdr:col>
          <xdr:colOff>714375</xdr:colOff>
          <xdr:row>69</xdr:row>
          <xdr:rowOff>123825</xdr:rowOff>
        </xdr:to>
        <xdr:sp macro="" textlink="">
          <xdr:nvSpPr>
            <xdr:cNvPr id="52228" name="Tabellenblatt_zurueck_unten" hidden="1">
              <a:extLst>
                <a:ext uri="{63B3BB69-23CF-44E3-9099-C40C66FF867C}">
                  <a14:compatExt spid="_x0000_s52228"/>
                </a:ext>
                <a:ext uri="{FF2B5EF4-FFF2-40B4-BE49-F238E27FC236}">
                  <a16:creationId xmlns:a16="http://schemas.microsoft.com/office/drawing/2014/main" xmlns="" id="{00000000-0008-0000-3100-000004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19050</xdr:rowOff>
        </xdr:from>
        <xdr:to>
          <xdr:col>12</xdr:col>
          <xdr:colOff>609600</xdr:colOff>
          <xdr:row>25</xdr:row>
          <xdr:rowOff>47625</xdr:rowOff>
        </xdr:to>
        <xdr:sp macro="" textlink="">
          <xdr:nvSpPr>
            <xdr:cNvPr id="52230" name="CoBo_D3StatRegion" hidden="1">
              <a:extLst>
                <a:ext uri="{63B3BB69-23CF-44E3-9099-C40C66FF867C}">
                  <a14:compatExt spid="_x0000_s52230"/>
                </a:ext>
                <a:ext uri="{FF2B5EF4-FFF2-40B4-BE49-F238E27FC236}">
                  <a16:creationId xmlns:a16="http://schemas.microsoft.com/office/drawing/2014/main" xmlns="" id="{00000000-0008-0000-3100-000006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47625</xdr:colOff>
      <xdr:row>25</xdr:row>
      <xdr:rowOff>81643</xdr:rowOff>
    </xdr:from>
    <xdr:to>
      <xdr:col>12</xdr:col>
      <xdr:colOff>625928</xdr:colOff>
      <xdr:row>49</xdr:row>
      <xdr:rowOff>136071</xdr:rowOff>
    </xdr:to>
    <xdr:graphicFrame macro="">
      <xdr:nvGraphicFramePr>
        <xdr:cNvPr id="2" name="Diagramm_D3">
          <a:extLst>
            <a:ext uri="{FF2B5EF4-FFF2-40B4-BE49-F238E27FC236}">
              <a16:creationId xmlns:a16="http://schemas.microsoft.com/office/drawing/2014/main" xmlns=""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66675</xdr:colOff>
          <xdr:row>50</xdr:row>
          <xdr:rowOff>180975</xdr:rowOff>
        </xdr:from>
        <xdr:to>
          <xdr:col>13</xdr:col>
          <xdr:colOff>66675</xdr:colOff>
          <xdr:row>64</xdr:row>
          <xdr:rowOff>161925</xdr:rowOff>
        </xdr:to>
        <xdr:sp macro="" textlink="">
          <xdr:nvSpPr>
            <xdr:cNvPr id="52231" name="Object 7" hidden="1">
              <a:extLst>
                <a:ext uri="{63B3BB69-23CF-44E3-9099-C40C66FF867C}">
                  <a14:compatExt spid="_x0000_s52231"/>
                </a:ext>
                <a:ext uri="{FF2B5EF4-FFF2-40B4-BE49-F238E27FC236}">
                  <a16:creationId xmlns:a16="http://schemas.microsoft.com/office/drawing/2014/main" xmlns="" id="{00000000-0008-0000-3100-000007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2</xdr:row>
          <xdr:rowOff>0</xdr:rowOff>
        </xdr:from>
        <xdr:to>
          <xdr:col>12</xdr:col>
          <xdr:colOff>352425</xdr:colOff>
          <xdr:row>2</xdr:row>
          <xdr:rowOff>180975</xdr:rowOff>
        </xdr:to>
        <xdr:sp macro="" textlink="">
          <xdr:nvSpPr>
            <xdr:cNvPr id="54273" name="Naechster_Indikator" hidden="1">
              <a:extLst>
                <a:ext uri="{63B3BB69-23CF-44E3-9099-C40C66FF867C}">
                  <a14:compatExt spid="_x0000_s54273"/>
                </a:ext>
                <a:ext uri="{FF2B5EF4-FFF2-40B4-BE49-F238E27FC236}">
                  <a16:creationId xmlns:a16="http://schemas.microsoft.com/office/drawing/2014/main" xmlns="" id="{00000000-0008-0000-3200-000001D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5</xdr:col>
          <xdr:colOff>314325</xdr:colOff>
          <xdr:row>2</xdr:row>
          <xdr:rowOff>180975</xdr:rowOff>
        </xdr:to>
        <xdr:sp macro="" textlink="">
          <xdr:nvSpPr>
            <xdr:cNvPr id="54274" name="zum_Inhaltsverzeichnis" hidden="1">
              <a:extLst>
                <a:ext uri="{63B3BB69-23CF-44E3-9099-C40C66FF867C}">
                  <a14:compatExt spid="_x0000_s54274"/>
                </a:ext>
                <a:ext uri="{FF2B5EF4-FFF2-40B4-BE49-F238E27FC236}">
                  <a16:creationId xmlns:a16="http://schemas.microsoft.com/office/drawing/2014/main" xmlns="" id="{00000000-0008-0000-3200-000002D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133350</xdr:rowOff>
        </xdr:from>
        <xdr:to>
          <xdr:col>12</xdr:col>
          <xdr:colOff>438150</xdr:colOff>
          <xdr:row>77</xdr:row>
          <xdr:rowOff>123825</xdr:rowOff>
        </xdr:to>
        <xdr:sp macro="" textlink="">
          <xdr:nvSpPr>
            <xdr:cNvPr id="54275" name="Tabellenblatt_vor_unten" hidden="1">
              <a:extLst>
                <a:ext uri="{63B3BB69-23CF-44E3-9099-C40C66FF867C}">
                  <a14:compatExt spid="_x0000_s54275"/>
                </a:ext>
                <a:ext uri="{FF2B5EF4-FFF2-40B4-BE49-F238E27FC236}">
                  <a16:creationId xmlns:a16="http://schemas.microsoft.com/office/drawing/2014/main" xmlns="" id="{00000000-0008-0000-3200-000003D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133350</xdr:rowOff>
        </xdr:from>
        <xdr:to>
          <xdr:col>4</xdr:col>
          <xdr:colOff>85725</xdr:colOff>
          <xdr:row>77</xdr:row>
          <xdr:rowOff>123825</xdr:rowOff>
        </xdr:to>
        <xdr:sp macro="" textlink="">
          <xdr:nvSpPr>
            <xdr:cNvPr id="54276" name="Tabellenblatt_zurueck_unten" hidden="1">
              <a:extLst>
                <a:ext uri="{63B3BB69-23CF-44E3-9099-C40C66FF867C}">
                  <a14:compatExt spid="_x0000_s54276"/>
                </a:ext>
                <a:ext uri="{FF2B5EF4-FFF2-40B4-BE49-F238E27FC236}">
                  <a16:creationId xmlns:a16="http://schemas.microsoft.com/office/drawing/2014/main" xmlns="" id="{00000000-0008-0000-3200-000004D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26</xdr:row>
          <xdr:rowOff>0</xdr:rowOff>
        </xdr:from>
        <xdr:to>
          <xdr:col>12</xdr:col>
          <xdr:colOff>504825</xdr:colOff>
          <xdr:row>28</xdr:row>
          <xdr:rowOff>28575</xdr:rowOff>
        </xdr:to>
        <xdr:sp macro="" textlink="">
          <xdr:nvSpPr>
            <xdr:cNvPr id="54277" name="CoBo_D4Jahr" hidden="1">
              <a:extLst>
                <a:ext uri="{63B3BB69-23CF-44E3-9099-C40C66FF867C}">
                  <a14:compatExt spid="_x0000_s54277"/>
                </a:ext>
                <a:ext uri="{FF2B5EF4-FFF2-40B4-BE49-F238E27FC236}">
                  <a16:creationId xmlns:a16="http://schemas.microsoft.com/office/drawing/2014/main" xmlns="" id="{00000000-0008-0000-3200-000005D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40821</xdr:colOff>
      <xdr:row>29</xdr:row>
      <xdr:rowOff>6122</xdr:rowOff>
    </xdr:from>
    <xdr:to>
      <xdr:col>12</xdr:col>
      <xdr:colOff>564695</xdr:colOff>
      <xdr:row>52</xdr:row>
      <xdr:rowOff>136071</xdr:rowOff>
    </xdr:to>
    <xdr:graphicFrame macro="">
      <xdr:nvGraphicFramePr>
        <xdr:cNvPr id="3" name="DiagrammD4">
          <a:extLst>
            <a:ext uri="{FF2B5EF4-FFF2-40B4-BE49-F238E27FC236}">
              <a16:creationId xmlns:a16="http://schemas.microsoft.com/office/drawing/2014/main" xmlns=""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38100</xdr:colOff>
          <xdr:row>54</xdr:row>
          <xdr:rowOff>0</xdr:rowOff>
        </xdr:from>
        <xdr:to>
          <xdr:col>12</xdr:col>
          <xdr:colOff>495300</xdr:colOff>
          <xdr:row>72</xdr:row>
          <xdr:rowOff>152400</xdr:rowOff>
        </xdr:to>
        <xdr:sp macro="" textlink="">
          <xdr:nvSpPr>
            <xdr:cNvPr id="54279" name="Object 7" hidden="1">
              <a:extLst>
                <a:ext uri="{63B3BB69-23CF-44E3-9099-C40C66FF867C}">
                  <a14:compatExt spid="_x0000_s54279"/>
                </a:ext>
                <a:ext uri="{FF2B5EF4-FFF2-40B4-BE49-F238E27FC236}">
                  <a16:creationId xmlns:a16="http://schemas.microsoft.com/office/drawing/2014/main" xmlns="" id="{00000000-0008-0000-3200-000007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133350</xdr:rowOff>
        </xdr:from>
        <xdr:to>
          <xdr:col>5</xdr:col>
          <xdr:colOff>323850</xdr:colOff>
          <xdr:row>2</xdr:row>
          <xdr:rowOff>123825</xdr:rowOff>
        </xdr:to>
        <xdr:sp macro="" textlink="">
          <xdr:nvSpPr>
            <xdr:cNvPr id="56322" name="zum_Inhaltsverzeichnis" hidden="1">
              <a:extLst>
                <a:ext uri="{63B3BB69-23CF-44E3-9099-C40C66FF867C}">
                  <a14:compatExt spid="_x0000_s56322"/>
                </a:ext>
                <a:ext uri="{FF2B5EF4-FFF2-40B4-BE49-F238E27FC236}">
                  <a16:creationId xmlns:a16="http://schemas.microsoft.com/office/drawing/2014/main" xmlns="" id="{00000000-0008-0000-3300-000002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133350</xdr:rowOff>
        </xdr:from>
        <xdr:to>
          <xdr:col>4</xdr:col>
          <xdr:colOff>85725</xdr:colOff>
          <xdr:row>71</xdr:row>
          <xdr:rowOff>123825</xdr:rowOff>
        </xdr:to>
        <xdr:sp macro="" textlink="">
          <xdr:nvSpPr>
            <xdr:cNvPr id="56324" name="Tabellenblatt_zurueck_unten" hidden="1">
              <a:extLst>
                <a:ext uri="{63B3BB69-23CF-44E3-9099-C40C66FF867C}">
                  <a14:compatExt spid="_x0000_s56324"/>
                </a:ext>
                <a:ext uri="{FF2B5EF4-FFF2-40B4-BE49-F238E27FC236}">
                  <a16:creationId xmlns:a16="http://schemas.microsoft.com/office/drawing/2014/main" xmlns="" id="{00000000-0008-0000-3300-000004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374197</xdr:colOff>
      <xdr:row>20</xdr:row>
      <xdr:rowOff>189819</xdr:rowOff>
    </xdr:from>
    <xdr:to>
      <xdr:col>11</xdr:col>
      <xdr:colOff>653143</xdr:colOff>
      <xdr:row>39</xdr:row>
      <xdr:rowOff>74838</xdr:rowOff>
    </xdr:to>
    <xdr:graphicFrame macro="">
      <xdr:nvGraphicFramePr>
        <xdr:cNvPr id="3" name="Diagramm 2">
          <a:extLst>
            <a:ext uri="{FF2B5EF4-FFF2-40B4-BE49-F238E27FC236}">
              <a16:creationId xmlns:a16="http://schemas.microsoft.com/office/drawing/2014/main" xmlns=""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11</xdr:col>
          <xdr:colOff>647700</xdr:colOff>
          <xdr:row>66</xdr:row>
          <xdr:rowOff>171450</xdr:rowOff>
        </xdr:to>
        <xdr:sp macro="" textlink="">
          <xdr:nvSpPr>
            <xdr:cNvPr id="56326" name="Object 6" hidden="1">
              <a:extLst>
                <a:ext uri="{63B3BB69-23CF-44E3-9099-C40C66FF867C}">
                  <a14:compatExt spid="_x0000_s56326"/>
                </a:ext>
                <a:ext uri="{FF2B5EF4-FFF2-40B4-BE49-F238E27FC236}">
                  <a16:creationId xmlns:a16="http://schemas.microsoft.com/office/drawing/2014/main" xmlns="" id="{00000000-0008-0000-33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xdr:row>
          <xdr:rowOff>171450</xdr:rowOff>
        </xdr:from>
        <xdr:to>
          <xdr:col>11</xdr:col>
          <xdr:colOff>581025</xdr:colOff>
          <xdr:row>3</xdr:row>
          <xdr:rowOff>9525</xdr:rowOff>
        </xdr:to>
        <xdr:sp macro="" textlink="">
          <xdr:nvSpPr>
            <xdr:cNvPr id="56327" name="Naechster_Indikator" hidden="1">
              <a:extLst>
                <a:ext uri="{63B3BB69-23CF-44E3-9099-C40C66FF867C}">
                  <a14:compatExt spid="_x0000_s56327"/>
                </a:ext>
                <a:ext uri="{FF2B5EF4-FFF2-40B4-BE49-F238E27FC236}">
                  <a16:creationId xmlns:a16="http://schemas.microsoft.com/office/drawing/2014/main" xmlns="" id="{00000000-0008-0000-3300-000007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70</xdr:row>
          <xdr:rowOff>133350</xdr:rowOff>
        </xdr:from>
        <xdr:to>
          <xdr:col>12</xdr:col>
          <xdr:colOff>28575</xdr:colOff>
          <xdr:row>71</xdr:row>
          <xdr:rowOff>123825</xdr:rowOff>
        </xdr:to>
        <xdr:sp macro="" textlink="">
          <xdr:nvSpPr>
            <xdr:cNvPr id="56328" name="Tabellenblatt_vor_unten" hidden="1">
              <a:extLst>
                <a:ext uri="{63B3BB69-23CF-44E3-9099-C40C66FF867C}">
                  <a14:compatExt spid="_x0000_s56328"/>
                </a:ext>
                <a:ext uri="{FF2B5EF4-FFF2-40B4-BE49-F238E27FC236}">
                  <a16:creationId xmlns:a16="http://schemas.microsoft.com/office/drawing/2014/main" xmlns="" id="{00000000-0008-0000-3300-000008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66675</xdr:rowOff>
        </xdr:from>
        <xdr:to>
          <xdr:col>16</xdr:col>
          <xdr:colOff>266700</xdr:colOff>
          <xdr:row>76</xdr:row>
          <xdr:rowOff>9525</xdr:rowOff>
        </xdr:to>
        <xdr:sp macro="" textlink="">
          <xdr:nvSpPr>
            <xdr:cNvPr id="358401" name="Object 1" hidden="1">
              <a:extLst>
                <a:ext uri="{63B3BB69-23CF-44E3-9099-C40C66FF867C}">
                  <a14:compatExt spid="_x0000_s358401"/>
                </a:ext>
                <a:ext uri="{FF2B5EF4-FFF2-40B4-BE49-F238E27FC236}">
                  <a16:creationId xmlns:a16="http://schemas.microsoft.com/office/drawing/2014/main" xmlns="" id="{00000000-0008-0000-3400-0000017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xdr:row>
          <xdr:rowOff>0</xdr:rowOff>
        </xdr:from>
        <xdr:to>
          <xdr:col>12</xdr:col>
          <xdr:colOff>409575</xdr:colOff>
          <xdr:row>3</xdr:row>
          <xdr:rowOff>28575</xdr:rowOff>
        </xdr:to>
        <xdr:sp macro="" textlink="">
          <xdr:nvSpPr>
            <xdr:cNvPr id="358402" name="Naechster_Indikator" hidden="1">
              <a:extLst>
                <a:ext uri="{63B3BB69-23CF-44E3-9099-C40C66FF867C}">
                  <a14:compatExt spid="_x0000_s358402"/>
                </a:ext>
                <a:ext uri="{FF2B5EF4-FFF2-40B4-BE49-F238E27FC236}">
                  <a16:creationId xmlns:a16="http://schemas.microsoft.com/office/drawing/2014/main" xmlns="" id="{00000000-0008-0000-3400-0000027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361950</xdr:colOff>
          <xdr:row>3</xdr:row>
          <xdr:rowOff>28575</xdr:rowOff>
        </xdr:to>
        <xdr:sp macro="" textlink="">
          <xdr:nvSpPr>
            <xdr:cNvPr id="358403" name="Zum_Inhaltsverzeichnis" hidden="1">
              <a:extLst>
                <a:ext uri="{63B3BB69-23CF-44E3-9099-C40C66FF867C}">
                  <a14:compatExt spid="_x0000_s358403"/>
                </a:ext>
                <a:ext uri="{FF2B5EF4-FFF2-40B4-BE49-F238E27FC236}">
                  <a16:creationId xmlns:a16="http://schemas.microsoft.com/office/drawing/2014/main" xmlns="" id="{00000000-0008-0000-3400-0000037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78</xdr:row>
          <xdr:rowOff>104775</xdr:rowOff>
        </xdr:from>
        <xdr:to>
          <xdr:col>12</xdr:col>
          <xdr:colOff>438150</xdr:colOff>
          <xdr:row>79</xdr:row>
          <xdr:rowOff>95250</xdr:rowOff>
        </xdr:to>
        <xdr:sp macro="" textlink="">
          <xdr:nvSpPr>
            <xdr:cNvPr id="358404" name="Tabelenblatt_vor_unten" hidden="1">
              <a:extLst>
                <a:ext uri="{63B3BB69-23CF-44E3-9099-C40C66FF867C}">
                  <a14:compatExt spid="_x0000_s358404"/>
                </a:ext>
                <a:ext uri="{FF2B5EF4-FFF2-40B4-BE49-F238E27FC236}">
                  <a16:creationId xmlns:a16="http://schemas.microsoft.com/office/drawing/2014/main" xmlns="" id="{00000000-0008-0000-3400-0000047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104775</xdr:rowOff>
        </xdr:from>
        <xdr:to>
          <xdr:col>3</xdr:col>
          <xdr:colOff>714375</xdr:colOff>
          <xdr:row>79</xdr:row>
          <xdr:rowOff>95250</xdr:rowOff>
        </xdr:to>
        <xdr:sp macro="" textlink="">
          <xdr:nvSpPr>
            <xdr:cNvPr id="358405" name="Tabellenblatt_zurueck_unten" hidden="1">
              <a:extLst>
                <a:ext uri="{63B3BB69-23CF-44E3-9099-C40C66FF867C}">
                  <a14:compatExt spid="_x0000_s358405"/>
                </a:ext>
                <a:ext uri="{FF2B5EF4-FFF2-40B4-BE49-F238E27FC236}">
                  <a16:creationId xmlns:a16="http://schemas.microsoft.com/office/drawing/2014/main" xmlns="" id="{00000000-0008-0000-3400-0000057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3847</xdr:colOff>
      <xdr:row>25</xdr:row>
      <xdr:rowOff>5077</xdr:rowOff>
    </xdr:from>
    <xdr:to>
      <xdr:col>15</xdr:col>
      <xdr:colOff>558363</xdr:colOff>
      <xdr:row>46</xdr:row>
      <xdr:rowOff>164223</xdr:rowOff>
    </xdr:to>
    <xdr:graphicFrame macro="">
      <xdr:nvGraphicFramePr>
        <xdr:cNvPr id="4" name="Diagramm 3">
          <a:extLst>
            <a:ext uri="{FF2B5EF4-FFF2-40B4-BE49-F238E27FC236}">
              <a16:creationId xmlns:a16="http://schemas.microsoft.com/office/drawing/2014/main" xmlns="" id="{00000000-0008-0000-3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247650</xdr:colOff>
          <xdr:row>2</xdr:row>
          <xdr:rowOff>180975</xdr:rowOff>
        </xdr:to>
        <xdr:sp macro="" textlink="">
          <xdr:nvSpPr>
            <xdr:cNvPr id="357378" name="zum_Inhaltsverzeichnis" hidden="1">
              <a:extLst>
                <a:ext uri="{63B3BB69-23CF-44E3-9099-C40C66FF867C}">
                  <a14:compatExt spid="_x0000_s357378"/>
                </a:ext>
                <a:ext uri="{FF2B5EF4-FFF2-40B4-BE49-F238E27FC236}">
                  <a16:creationId xmlns:a16="http://schemas.microsoft.com/office/drawing/2014/main" xmlns="" id="{00000000-0008-0000-3500-000002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133350</xdr:rowOff>
        </xdr:from>
        <xdr:to>
          <xdr:col>3</xdr:col>
          <xdr:colOff>714375</xdr:colOff>
          <xdr:row>102</xdr:row>
          <xdr:rowOff>123825</xdr:rowOff>
        </xdr:to>
        <xdr:sp macro="" textlink="">
          <xdr:nvSpPr>
            <xdr:cNvPr id="357380" name="Tabellenbaltt_zurueck_unten" hidden="1">
              <a:extLst>
                <a:ext uri="{63B3BB69-23CF-44E3-9099-C40C66FF867C}">
                  <a14:compatExt spid="_x0000_s357380"/>
                </a:ext>
                <a:ext uri="{FF2B5EF4-FFF2-40B4-BE49-F238E27FC236}">
                  <a16:creationId xmlns:a16="http://schemas.microsoft.com/office/drawing/2014/main" xmlns="" id="{00000000-0008-0000-3500-000004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50</xdr:row>
          <xdr:rowOff>28575</xdr:rowOff>
        </xdr:from>
        <xdr:to>
          <xdr:col>16</xdr:col>
          <xdr:colOff>57150</xdr:colOff>
          <xdr:row>52</xdr:row>
          <xdr:rowOff>19050</xdr:rowOff>
        </xdr:to>
        <xdr:sp macro="" textlink="">
          <xdr:nvSpPr>
            <xdr:cNvPr id="357381" name="Combo_Lebensformen" hidden="1">
              <a:extLst>
                <a:ext uri="{63B3BB69-23CF-44E3-9099-C40C66FF867C}">
                  <a14:compatExt spid="_x0000_s357381"/>
                </a:ext>
                <a:ext uri="{FF2B5EF4-FFF2-40B4-BE49-F238E27FC236}">
                  <a16:creationId xmlns:a16="http://schemas.microsoft.com/office/drawing/2014/main" xmlns="" id="{00000000-0008-0000-3500-000005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76200</xdr:rowOff>
        </xdr:from>
        <xdr:to>
          <xdr:col>16</xdr:col>
          <xdr:colOff>0</xdr:colOff>
          <xdr:row>97</xdr:row>
          <xdr:rowOff>161925</xdr:rowOff>
        </xdr:to>
        <xdr:sp macro="" textlink="">
          <xdr:nvSpPr>
            <xdr:cNvPr id="357382" name="Object 6" hidden="1">
              <a:extLst>
                <a:ext uri="{63B3BB69-23CF-44E3-9099-C40C66FF867C}">
                  <a14:compatExt spid="_x0000_s357382"/>
                </a:ext>
                <a:ext uri="{FF2B5EF4-FFF2-40B4-BE49-F238E27FC236}">
                  <a16:creationId xmlns:a16="http://schemas.microsoft.com/office/drawing/2014/main" xmlns="" id="{00000000-0008-0000-3500-0000067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xdr:row>
          <xdr:rowOff>247650</xdr:rowOff>
        </xdr:from>
        <xdr:to>
          <xdr:col>16</xdr:col>
          <xdr:colOff>19050</xdr:colOff>
          <xdr:row>7</xdr:row>
          <xdr:rowOff>123825</xdr:rowOff>
        </xdr:to>
        <xdr:sp macro="" textlink="">
          <xdr:nvSpPr>
            <xdr:cNvPr id="357383" name="Lebensformen_Erweitern" hidden="1">
              <a:extLst>
                <a:ext uri="{63B3BB69-23CF-44E3-9099-C40C66FF867C}">
                  <a14:compatExt spid="_x0000_s357383"/>
                </a:ext>
                <a:ext uri="{FF2B5EF4-FFF2-40B4-BE49-F238E27FC236}">
                  <a16:creationId xmlns:a16="http://schemas.microsoft.com/office/drawing/2014/main" xmlns="" id="{00000000-0008-0000-3500-000007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45982</xdr:colOff>
      <xdr:row>52</xdr:row>
      <xdr:rowOff>59120</xdr:rowOff>
    </xdr:from>
    <xdr:to>
      <xdr:col>16</xdr:col>
      <xdr:colOff>45983</xdr:colOff>
      <xdr:row>76</xdr:row>
      <xdr:rowOff>157654</xdr:rowOff>
    </xdr:to>
    <xdr:graphicFrame macro="">
      <xdr:nvGraphicFramePr>
        <xdr:cNvPr id="2" name="Diagramm 1">
          <a:extLst>
            <a:ext uri="{FF2B5EF4-FFF2-40B4-BE49-F238E27FC236}">
              <a16:creationId xmlns:a16="http://schemas.microsoft.com/office/drawing/2014/main" xmlns=""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nnover/Dez15-Uebergreifende-Analysen/Projekte/Integrationsmonitoring_2019/Rand/_archiv/2019_10_22_1_Ran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Panel"/>
      <sheetName val="Integrationsmonitoring"/>
      <sheetName val="Impressum"/>
      <sheetName val="Inhaltsverzeichnis"/>
      <sheetName val="Methodische Vorbemerkungen"/>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B1"/>
      <sheetName val="B2"/>
      <sheetName val="B3"/>
      <sheetName val="B4"/>
      <sheetName val="B5"/>
      <sheetName val="B6"/>
      <sheetName val="B7"/>
      <sheetName val="B8"/>
      <sheetName val="B9"/>
      <sheetName val="B10"/>
      <sheetName val="B11"/>
      <sheetName val="B12"/>
      <sheetName val="C1"/>
      <sheetName val="C2"/>
      <sheetName val="C3"/>
      <sheetName val="C4"/>
      <sheetName val="C6"/>
      <sheetName val="C7"/>
      <sheetName val="C8"/>
      <sheetName val="D1"/>
      <sheetName val="D2"/>
      <sheetName val="D3"/>
      <sheetName val="D4"/>
      <sheetName val="D5"/>
    </sheetNames>
    <sheetDataSet>
      <sheetData sheetId="0" refreshError="1"/>
      <sheetData sheetId="1" refreshError="1"/>
      <sheetData sheetId="2" refreshError="1"/>
      <sheetData sheetId="3" refreshError="1"/>
      <sheetData sheetId="4" refreshError="1"/>
      <sheetData sheetId="5">
        <row r="7">
          <cell r="S7" t="str">
            <v>2005 / 2018</v>
          </cell>
          <cell r="U7" t="str">
            <v>2017 / 2018</v>
          </cell>
        </row>
        <row r="11">
          <cell r="D11" t="str">
            <v>Stat. Region Braunschweig</v>
          </cell>
        </row>
        <row r="12">
          <cell r="D12" t="str">
            <v>Stat. Region Hannover</v>
          </cell>
        </row>
        <row r="13">
          <cell r="D13" t="str">
            <v>Stat. Region Lüneburg</v>
          </cell>
        </row>
        <row r="14">
          <cell r="D14" t="str">
            <v>Stat. Region Weser-Ems</v>
          </cell>
        </row>
        <row r="15">
          <cell r="D15" t="str">
            <v>Niedersachsen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ables/table1.xml><?xml version="1.0" encoding="utf-8"?>
<table xmlns="http://schemas.openxmlformats.org/spreadsheetml/2006/main" id="34" name="Datenbereich_A135" displayName="Datenbereich_A135" ref="D9:U15" totalsRowShown="0" headerRowDxfId="430" dataDxfId="429">
  <autoFilter ref="D9:U15"/>
  <tableColumns count="18">
    <tableColumn id="1" name="1" dataDxfId="428"/>
    <tableColumn id="2" name="2" dataDxfId="427"/>
    <tableColumn id="3" name="3" dataDxfId="426"/>
    <tableColumn id="4" name="4" dataDxfId="425"/>
    <tableColumn id="5" name="5" dataDxfId="424"/>
    <tableColumn id="6" name="6" dataDxfId="423"/>
    <tableColumn id="7" name="7" dataDxfId="422"/>
    <tableColumn id="8" name="8" dataDxfId="421"/>
    <tableColumn id="9" name="9" dataDxfId="420"/>
    <tableColumn id="10" name="10" dataDxfId="419"/>
    <tableColumn id="11" name="11" dataDxfId="418"/>
    <tableColumn id="12" name="12" dataDxfId="417"/>
    <tableColumn id="13" name="13" dataDxfId="416"/>
    <tableColumn id="17" name="14" dataDxfId="415"/>
    <tableColumn id="19" name="15" dataDxfId="414"/>
    <tableColumn id="14" name="16" dataDxfId="413">
      <calculatedColumnFormula>E10/P10*100-100</calculatedColumnFormula>
    </tableColumn>
    <tableColumn id="15" name="17" dataDxfId="412">
      <calculatedColumnFormula>P10/K10*100-100</calculatedColumnFormula>
    </tableColumn>
    <tableColumn id="16" name="18" dataDxfId="411">
      <calculatedColumnFormula>P10/O10*100-100</calculatedColumnFormula>
    </tableColumn>
  </tableColumns>
  <tableStyleInfo name="Tabellenformat 1" showFirstColumn="0" showLastColumn="0" showRowStripes="1" showColumnStripes="0"/>
</table>
</file>

<file path=xl/tables/table2.xml><?xml version="1.0" encoding="utf-8"?>
<table xmlns="http://schemas.openxmlformats.org/spreadsheetml/2006/main" id="35" name="Tabelle1336" displayName="Tabelle1336" ref="D23:R28" totalsRowShown="0" headerRowDxfId="410" dataDxfId="409" tableBorderDxfId="408">
  <autoFilter ref="D23:R28"/>
  <tableColumns count="15">
    <tableColumn id="1" name="1" dataDxfId="407"/>
    <tableColumn id="2" name="2" dataDxfId="406"/>
    <tableColumn id="3" name="3" dataDxfId="405"/>
    <tableColumn id="4" name="4" dataDxfId="404"/>
    <tableColumn id="5" name="5" dataDxfId="403"/>
    <tableColumn id="6" name="6" dataDxfId="402"/>
    <tableColumn id="7" name="7" dataDxfId="401"/>
    <tableColumn id="8" name="8" dataDxfId="400"/>
    <tableColumn id="9" name="9" dataDxfId="399"/>
    <tableColumn id="10" name="10" dataDxfId="398"/>
    <tableColumn id="11" name="11" dataDxfId="397"/>
    <tableColumn id="12" name="12" dataDxfId="396"/>
    <tableColumn id="13" name="13" dataDxfId="395"/>
    <tableColumn id="14" name="14" dataDxfId="394"/>
    <tableColumn id="15" name="15" dataDxfId="393"/>
  </tableColumns>
  <tableStyleInfo name="Tabellenformat 1" showFirstColumn="0" showLastColumn="0" showRowStripes="1" showColumnStripes="0"/>
</table>
</file>

<file path=xl/tables/table3.xml><?xml version="1.0" encoding="utf-8"?>
<table xmlns="http://schemas.openxmlformats.org/spreadsheetml/2006/main" id="36" name="Tabelle1437" displayName="Tabelle1437" ref="D11:R16" totalsRowShown="0" headerRowDxfId="392" dataDxfId="391" tableBorderDxfId="390">
  <autoFilter ref="D11:R16"/>
  <tableColumns count="15">
    <tableColumn id="1" name="1" dataDxfId="389"/>
    <tableColumn id="2" name="2" dataDxfId="388"/>
    <tableColumn id="3" name="3" dataDxfId="387"/>
    <tableColumn id="4" name="4" dataDxfId="386"/>
    <tableColumn id="5" name="5" dataDxfId="385"/>
    <tableColumn id="6" name="6" dataDxfId="384"/>
    <tableColumn id="7" name="7" dataDxfId="383"/>
    <tableColumn id="8" name="8" dataDxfId="382"/>
    <tableColumn id="9" name="9" dataDxfId="381"/>
    <tableColumn id="10" name="10" dataDxfId="380"/>
    <tableColumn id="11" name="11" dataDxfId="379"/>
    <tableColumn id="12" name="12" dataDxfId="378"/>
    <tableColumn id="13" name="13" dataDxfId="377"/>
    <tableColumn id="14" name="14" dataDxfId="376"/>
    <tableColumn id="15" name="15" dataDxfId="375"/>
  </tableColumns>
  <tableStyleInfo name="Tabellenformat 1" showFirstColumn="0" showLastColumn="0" showRowStripes="1" showColumnStripes="0"/>
</table>
</file>

<file path=xl/tables/table4.xml><?xml version="1.0" encoding="utf-8"?>
<table xmlns="http://schemas.openxmlformats.org/spreadsheetml/2006/main" id="37" name="Tabelle738" displayName="Tabelle738" ref="B11:L17" totalsRowShown="0" headerRowDxfId="374" dataDxfId="373" tableBorderDxfId="372">
  <autoFilter ref="B11:L17"/>
  <tableColumns count="11">
    <tableColumn id="1" name="1" dataDxfId="371"/>
    <tableColumn id="2" name="2" dataDxfId="370"/>
    <tableColumn id="3" name="3" dataDxfId="369"/>
    <tableColumn id="4" name="4" dataDxfId="368"/>
    <tableColumn id="5" name="5" dataDxfId="367"/>
    <tableColumn id="6" name="6" dataDxfId="366"/>
    <tableColumn id="7" name="7" dataDxfId="365"/>
    <tableColumn id="8" name="8" dataDxfId="364"/>
    <tableColumn id="9" name="9" dataDxfId="363"/>
    <tableColumn id="10" name="10" dataDxfId="362"/>
    <tableColumn id="11" name="11" dataDxfId="361"/>
  </tableColumns>
  <tableStyleInfo name="Tabellenformat 1" showFirstColumn="0" showLastColumn="0" showRowStripes="1" showColumnStripes="0"/>
</table>
</file>

<file path=xl/tables/table5.xml><?xml version="1.0" encoding="utf-8"?>
<table xmlns="http://schemas.openxmlformats.org/spreadsheetml/2006/main" id="38" name="Tabelle1539" displayName="Tabelle1539" ref="C12:N22" totalsRowShown="0" headerRowDxfId="360" dataDxfId="359" tableBorderDxfId="358" headerRowCellStyle="Standard 2">
  <autoFilter ref="C12:N22"/>
  <tableColumns count="12">
    <tableColumn id="1" name="1" dataDxfId="357"/>
    <tableColumn id="2" name="2" dataDxfId="356"/>
    <tableColumn id="3" name="3" dataDxfId="355"/>
    <tableColumn id="4" name="4" dataDxfId="354"/>
    <tableColumn id="5" name="5" dataDxfId="353"/>
    <tableColumn id="6" name="6" dataDxfId="352"/>
    <tableColumn id="7" name="7" dataDxfId="351"/>
    <tableColumn id="8" name="8" dataDxfId="350"/>
    <tableColumn id="9" name="9" dataDxfId="349"/>
    <tableColumn id="10" name="10" dataDxfId="348"/>
    <tableColumn id="11" name="11" dataDxfId="347"/>
    <tableColumn id="12" name="12" dataDxfId="346"/>
  </tableColumns>
  <tableStyleInfo name="Tabellenformat 1" showFirstColumn="0" showLastColumn="0" showRowStripes="1" showColumnStripes="0"/>
</table>
</file>

<file path=xl/tables/table6.xml><?xml version="1.0" encoding="utf-8"?>
<table xmlns="http://schemas.openxmlformats.org/spreadsheetml/2006/main" id="2" name="Datenbereich_A6" displayName="Datenbereich_A6" ref="B12:N134" totalsRowShown="0" headerRowDxfId="345" dataDxfId="344">
  <autoFilter ref="B12:N134">
    <filterColumn colId="4">
      <filters>
        <filter val="1000"/>
        <filter val="2000"/>
        <filter val="3000"/>
        <filter val="4000"/>
        <filter val="5000"/>
        <filter val="9999"/>
      </filters>
    </filterColumn>
  </autoFilter>
  <sortState ref="B16:N127">
    <sortCondition ref="B12:B127"/>
  </sortState>
  <tableColumns count="13">
    <tableColumn id="1" name="Spalte1" dataDxfId="343"/>
    <tableColumn id="13" name="Spalte12" dataDxfId="342"/>
    <tableColumn id="11" name="Kontinente" dataDxfId="341"/>
    <tableColumn id="12" name="Top20_ok" dataDxfId="340"/>
    <tableColumn id="2" name="Spalte2" dataDxfId="339"/>
    <tableColumn id="3" name="1" dataDxfId="338"/>
    <tableColumn id="4" name="2" dataDxfId="337"/>
    <tableColumn id="5" name="3" dataDxfId="336"/>
    <tableColumn id="6" name="4" dataDxfId="335"/>
    <tableColumn id="7" name="5" dataDxfId="334"/>
    <tableColumn id="8" name="6" dataDxfId="333"/>
    <tableColumn id="9" name="7" dataDxfId="332"/>
    <tableColumn id="10" name="8" dataDxfId="331"/>
  </tableColumns>
  <tableStyleInfo name="Tabellenformat 1" showFirstColumn="0" showLastColumn="0" showRowStripes="1" showColumnStripes="0"/>
</table>
</file>

<file path=xl/tables/table7.xml><?xml version="1.0" encoding="utf-8"?>
<table xmlns="http://schemas.openxmlformats.org/spreadsheetml/2006/main" id="39" name="Datenbereich_A740" displayName="Datenbereich_A740" ref="D10:L16" totalsRowShown="0" headerRowDxfId="330" dataDxfId="329">
  <autoFilter ref="D10:L16"/>
  <tableColumns count="9">
    <tableColumn id="1" name="1" dataDxfId="328"/>
    <tableColumn id="2" name="2" dataDxfId="327"/>
    <tableColumn id="3" name="3" dataDxfId="326"/>
    <tableColumn id="4" name="4" dataDxfId="325"/>
    <tableColumn id="5" name="5" dataDxfId="324"/>
    <tableColumn id="6" name="6" dataDxfId="323"/>
    <tableColumn id="7" name="7" dataDxfId="322"/>
    <tableColumn id="8" name="8" dataDxfId="321"/>
    <tableColumn id="9" name="9" dataDxfId="320"/>
  </tableColumns>
  <tableStyleInfo name="Tabellenformat 1" showFirstColumn="0" showLastColumn="0" showRowStripes="1" showColumnStripes="0"/>
</table>
</file>

<file path=xl/tables/table8.xml><?xml version="1.0" encoding="utf-8"?>
<table xmlns="http://schemas.openxmlformats.org/spreadsheetml/2006/main" id="40" name="Datenbereich_A841" displayName="Datenbereich_A841" ref="D10:O39" totalsRowShown="0" headerRowDxfId="319" dataDxfId="318">
  <autoFilter ref="D10:O39"/>
  <tableColumns count="12">
    <tableColumn id="1" name="1" dataDxfId="317"/>
    <tableColumn id="2" name="2" dataDxfId="316"/>
    <tableColumn id="3" name="3" dataDxfId="315"/>
    <tableColumn id="4" name="4" dataDxfId="314"/>
    <tableColumn id="5" name="5" dataDxfId="313"/>
    <tableColumn id="6" name="6" dataDxfId="312"/>
    <tableColumn id="7" name="7" dataDxfId="311"/>
    <tableColumn id="8" name="8" dataDxfId="310"/>
    <tableColumn id="9" name="9" dataDxfId="309"/>
    <tableColumn id="10" name="10" dataDxfId="308"/>
    <tableColumn id="11" name="11" dataDxfId="307"/>
    <tableColumn id="12" name="12" dataDxfId="306"/>
  </tableColumns>
  <tableStyleInfo name="Tabellenformat 1" showFirstColumn="0" showLastColumn="0" showRowStripes="1" showColumnStripes="0"/>
</table>
</file>

<file path=xl/tables/table9.xml><?xml version="1.0" encoding="utf-8"?>
<table xmlns="http://schemas.openxmlformats.org/spreadsheetml/2006/main" id="18" name="Tabelle18" displayName="Tabelle18" ref="D11:O16" totalsRowShown="0" headerRowDxfId="305" dataDxfId="304" tableBorderDxfId="303">
  <autoFilter ref="D11:O16"/>
  <tableColumns count="12">
    <tableColumn id="1" name="1" dataDxfId="302"/>
    <tableColumn id="2" name="2" dataDxfId="301"/>
    <tableColumn id="3" name="3" dataDxfId="300"/>
    <tableColumn id="4" name="4" dataDxfId="299"/>
    <tableColumn id="5" name="5" dataDxfId="298"/>
    <tableColumn id="6" name="6" dataDxfId="297"/>
    <tableColumn id="7" name="7" dataDxfId="296"/>
    <tableColumn id="8" name="8" dataDxfId="295"/>
    <tableColumn id="9" name="9" dataDxfId="294"/>
    <tableColumn id="10" name="10" dataDxfId="293"/>
    <tableColumn id="11" name="11" dataDxfId="292"/>
    <tableColumn id="12" name="12" dataDxfId="291"/>
  </tableColumns>
  <tableStyleInfo name="Tabellenformat 1" showFirstColumn="0" showLastColumn="0" showRowStripes="1" showColumnStripes="0"/>
</table>
</file>

<file path=xl/tables/table10.xml><?xml version="1.0" encoding="utf-8"?>
<table xmlns="http://schemas.openxmlformats.org/spreadsheetml/2006/main" id="5" name="Tabelle5" displayName="Tabelle5" ref="B11:K28" totalsRowShown="0" headerRowDxfId="290" dataDxfId="289">
  <autoFilter ref="B11:K28"/>
  <tableColumns count="10">
    <tableColumn id="1" name="1" dataDxfId="288"/>
    <tableColumn id="10" name="13" dataDxfId="287"/>
    <tableColumn id="9" name="12" dataDxfId="286"/>
    <tableColumn id="2" name="2" dataDxfId="285"/>
    <tableColumn id="3" name="3" dataDxfId="284"/>
    <tableColumn id="4" name="4" dataDxfId="283"/>
    <tableColumn id="5" name="5" dataDxfId="282"/>
    <tableColumn id="6" name="6" dataDxfId="281"/>
    <tableColumn id="7" name="7" dataDxfId="280"/>
    <tableColumn id="8" name="8" dataDxfId="279"/>
  </tableColumns>
  <tableStyleInfo name="Tabellenformat 1" showFirstColumn="0" showLastColumn="0" showRowStripes="1" showColumnStripes="0"/>
</table>
</file>

<file path=xl/tables/table11.xml><?xml version="1.0" encoding="utf-8"?>
<table xmlns="http://schemas.openxmlformats.org/spreadsheetml/2006/main" id="12" name="Datentabelle_A13" displayName="Datentabelle_A13" ref="B9:E36" totalsRowShown="0" headerRowDxfId="278" dataDxfId="277" tableBorderDxfId="276">
  <autoFilter ref="B9:E36"/>
  <tableColumns count="4">
    <tableColumn id="1" name="1" dataDxfId="275"/>
    <tableColumn id="2" name="2" dataDxfId="274"/>
    <tableColumn id="3" name="3" dataDxfId="273"/>
    <tableColumn id="4" name="4" dataDxfId="272"/>
  </tableColumns>
  <tableStyleInfo name="Tabellenformat 1" showFirstColumn="0" showLastColumn="0" showRowStripes="1" showColumnStripes="0"/>
</table>
</file>

<file path=xl/tables/table12.xml><?xml version="1.0" encoding="utf-8"?>
<table xmlns="http://schemas.openxmlformats.org/spreadsheetml/2006/main" id="16" name="Datentabelle_A17_1" displayName="Datentabelle_A17_1" ref="D11:R16" totalsRowShown="0" headerRowDxfId="271" dataDxfId="270" tableBorderDxfId="269">
  <autoFilter ref="D11:R16"/>
  <tableColumns count="15">
    <tableColumn id="1" name="1" dataDxfId="268"/>
    <tableColumn id="2" name="2" dataDxfId="267"/>
    <tableColumn id="3" name="3" dataDxfId="266"/>
    <tableColumn id="4" name="4" dataDxfId="265"/>
    <tableColumn id="5" name="5" dataDxfId="264"/>
    <tableColumn id="6" name="6" dataDxfId="263"/>
    <tableColumn id="7" name="7" dataDxfId="262"/>
    <tableColumn id="8" name="8" dataDxfId="261"/>
    <tableColumn id="9" name="9" dataDxfId="260"/>
    <tableColumn id="10" name="10" dataDxfId="259"/>
    <tableColumn id="11" name="11" dataDxfId="258"/>
    <tableColumn id="12" name="12" dataDxfId="257"/>
    <tableColumn id="13" name="13" dataDxfId="256"/>
    <tableColumn id="14" name="14" dataDxfId="255"/>
    <tableColumn id="15" name="15" dataDxfId="254"/>
  </tableColumns>
  <tableStyleInfo name="Tabellenformat 1" showFirstColumn="0" showLastColumn="0" showRowStripes="1" showColumnStripes="0"/>
</table>
</file>

<file path=xl/tables/table13.xml><?xml version="1.0" encoding="utf-8"?>
<table xmlns="http://schemas.openxmlformats.org/spreadsheetml/2006/main" id="17" name="Datentabelle_A17_2" displayName="Datentabelle_A17_2" ref="D25:R30" totalsRowShown="0" headerRowDxfId="253" dataDxfId="252" tableBorderDxfId="251">
  <autoFilter ref="D25:R30"/>
  <tableColumns count="15">
    <tableColumn id="1" name="1" dataDxfId="250"/>
    <tableColumn id="2" name="2" dataDxfId="249"/>
    <tableColumn id="3" name="3" dataDxfId="248"/>
    <tableColumn id="4" name="4" dataDxfId="247"/>
    <tableColumn id="5" name="5" dataDxfId="246"/>
    <tableColumn id="6" name="6" dataDxfId="245"/>
    <tableColumn id="7" name="7" dataDxfId="244"/>
    <tableColumn id="8" name="8" dataDxfId="243"/>
    <tableColumn id="9" name="9" dataDxfId="242"/>
    <tableColumn id="10" name="10" dataDxfId="241"/>
    <tableColumn id="11" name="11" dataDxfId="240"/>
    <tableColumn id="12" name="12" dataDxfId="239"/>
    <tableColumn id="13" name="13" dataDxfId="238"/>
    <tableColumn id="14" name="14" dataDxfId="237"/>
    <tableColumn id="15" name="15" dataDxfId="236"/>
  </tableColumns>
  <tableStyleInfo name="Tabellenformat 1" showFirstColumn="0" showLastColumn="0" showRowStripes="1" showColumnStripes="0"/>
</table>
</file>

<file path=xl/tables/table14.xml><?xml version="1.0" encoding="utf-8"?>
<table xmlns="http://schemas.openxmlformats.org/spreadsheetml/2006/main" id="27" name="Datenbereich_A18" displayName="Datenbereich_A18" ref="D11:R39" totalsRowShown="0" headerRowDxfId="235" dataDxfId="234" tableBorderDxfId="233">
  <autoFilter ref="D11:R39"/>
  <tableColumns count="15">
    <tableColumn id="1" name="1" dataDxfId="232"/>
    <tableColumn id="2" name="2" dataDxfId="231"/>
    <tableColumn id="3" name="3" dataDxfId="230"/>
    <tableColumn id="4" name="4" dataDxfId="229"/>
    <tableColumn id="5" name="5" dataDxfId="228"/>
    <tableColumn id="6" name="6" dataDxfId="227"/>
    <tableColumn id="7" name="7" dataDxfId="226"/>
    <tableColumn id="8" name="8" dataDxfId="225"/>
    <tableColumn id="9" name="9" dataDxfId="224"/>
    <tableColumn id="10" name="10" dataDxfId="223"/>
    <tableColumn id="11" name="11" dataDxfId="222"/>
    <tableColumn id="12" name="12" dataDxfId="221"/>
    <tableColumn id="13" name="13" dataDxfId="220"/>
    <tableColumn id="14" name="14" dataDxfId="219"/>
    <tableColumn id="15" name="15" dataDxfId="218"/>
  </tableColumns>
  <tableStyleInfo name="Tabellenformat 1" showFirstColumn="0" showLastColumn="0" showRowStripes="1" showColumnStripes="0"/>
</table>
</file>

<file path=xl/tables/table15.xml><?xml version="1.0" encoding="utf-8"?>
<table xmlns="http://schemas.openxmlformats.org/spreadsheetml/2006/main" id="32" name="Tabelle32" displayName="Tabelle32" ref="D11:R39" totalsRowShown="0" headerRowDxfId="217" dataDxfId="216">
  <autoFilter ref="D11:R39"/>
  <tableColumns count="15">
    <tableColumn id="1" name="1" dataDxfId="215"/>
    <tableColumn id="2" name="2" dataDxfId="214"/>
    <tableColumn id="3" name="3" dataDxfId="213"/>
    <tableColumn id="4" name="4" dataDxfId="212"/>
    <tableColumn id="5" name="5" dataDxfId="211"/>
    <tableColumn id="6" name="6" dataDxfId="210"/>
    <tableColumn id="7" name="7" dataDxfId="209"/>
    <tableColumn id="8" name="8" dataDxfId="208"/>
    <tableColumn id="9" name="9" dataDxfId="207"/>
    <tableColumn id="10" name="10" dataDxfId="206"/>
    <tableColumn id="11" name="11" dataDxfId="205"/>
    <tableColumn id="12" name="12" dataDxfId="204"/>
    <tableColumn id="13" name="13" dataDxfId="203"/>
    <tableColumn id="14" name="14" dataDxfId="202"/>
    <tableColumn id="15" name="15" dataDxfId="201"/>
  </tableColumns>
  <tableStyleInfo name="Tabellenformat 1" showFirstColumn="0" showLastColumn="0" showRowStripes="1" showColumnStripes="0"/>
</table>
</file>

<file path=xl/tables/table16.xml><?xml version="1.0" encoding="utf-8"?>
<table xmlns="http://schemas.openxmlformats.org/spreadsheetml/2006/main" id="8" name="Tabelle8" displayName="Tabelle8" ref="D11:R39" totalsRowShown="0" headerRowDxfId="200" dataDxfId="199" tableBorderDxfId="198">
  <autoFilter ref="D11:R39"/>
  <tableColumns count="15">
    <tableColumn id="1" name="1" dataDxfId="197"/>
    <tableColumn id="2" name="2" dataDxfId="196"/>
    <tableColumn id="3" name="3" dataDxfId="195"/>
    <tableColumn id="4" name="4" dataDxfId="194"/>
    <tableColumn id="5" name="5" dataDxfId="193"/>
    <tableColumn id="6" name="6" dataDxfId="192"/>
    <tableColumn id="7" name="7" dataDxfId="191"/>
    <tableColumn id="8" name="8" dataDxfId="190"/>
    <tableColumn id="9" name="9" dataDxfId="189"/>
    <tableColumn id="10" name="10" dataDxfId="188"/>
    <tableColumn id="11" name="11" dataDxfId="187"/>
    <tableColumn id="12" name="12" dataDxfId="186"/>
    <tableColumn id="13" name="13" dataDxfId="185"/>
    <tableColumn id="14" name="14" dataDxfId="184"/>
    <tableColumn id="15" name="15" dataDxfId="183"/>
  </tableColumns>
  <tableStyleInfo name="Tabellenformat 1" showFirstColumn="0" showLastColumn="0" showRowStripes="1" showColumnStripes="0"/>
</table>
</file>

<file path=xl/tables/table17.xml><?xml version="1.0" encoding="utf-8"?>
<table xmlns="http://schemas.openxmlformats.org/spreadsheetml/2006/main" id="29" name="Tabelle29" displayName="Tabelle29" ref="D11:J19" totalsRowShown="0" headerRowDxfId="182" dataDxfId="181">
  <autoFilter ref="D11:J19"/>
  <tableColumns count="7">
    <tableColumn id="1" name="1" dataDxfId="180"/>
    <tableColumn id="2" name="2" dataDxfId="179"/>
    <tableColumn id="3" name="3" dataDxfId="178"/>
    <tableColumn id="4" name="4" dataDxfId="177"/>
    <tableColumn id="5" name="5" dataDxfId="176"/>
    <tableColumn id="6" name="6" dataDxfId="175"/>
    <tableColumn id="7" name="7" dataDxfId="174"/>
  </tableColumns>
  <tableStyleInfo name="Tabellenformat 1" showFirstColumn="0" showLastColumn="0" showRowStripes="1" showColumnStripes="0"/>
</table>
</file>

<file path=xl/tables/table18.xml><?xml version="1.0" encoding="utf-8"?>
<table xmlns="http://schemas.openxmlformats.org/spreadsheetml/2006/main" id="9" name="Tabelle9" displayName="Tabelle9" ref="D12:K32" totalsRowShown="0" headerRowDxfId="173" dataDxfId="172" tableBorderDxfId="171">
  <autoFilter ref="D12:K32">
    <filterColumn colId="1">
      <filters>
        <filter val="2018"/>
      </filters>
    </filterColumn>
  </autoFilter>
  <tableColumns count="8">
    <tableColumn id="1" name="1" dataDxfId="170"/>
    <tableColumn id="2" name="2" dataDxfId="169"/>
    <tableColumn id="3" name="3" dataDxfId="168"/>
    <tableColumn id="4" name="4" dataDxfId="167"/>
    <tableColumn id="5" name="5" dataDxfId="166"/>
    <tableColumn id="6" name="6" dataDxfId="165"/>
    <tableColumn id="7" name="7" dataDxfId="164"/>
    <tableColumn id="8" name="8" dataDxfId="163"/>
  </tableColumns>
  <tableStyleInfo name="Tabellenformat 1" showFirstColumn="0" showLastColumn="0" showRowStripes="1" showColumnStripes="0"/>
</table>
</file>

<file path=xl/tables/table19.xml><?xml version="1.0" encoding="utf-8"?>
<table xmlns="http://schemas.openxmlformats.org/spreadsheetml/2006/main" id="30" name="Datenbereich_B2" displayName="Datenbereich_B2" ref="D11:P16" totalsRowShown="0" headerRowDxfId="162" dataDxfId="161" tableBorderDxfId="160">
  <autoFilter ref="D11:P16"/>
  <tableColumns count="13">
    <tableColumn id="1" name="1" dataDxfId="159"/>
    <tableColumn id="2" name="Spalte2" dataDxfId="158"/>
    <tableColumn id="3" name="Spalte3" dataDxfId="157"/>
    <tableColumn id="4" name="Spalte4" dataDxfId="156"/>
    <tableColumn id="5" name="Spalte5" dataDxfId="155"/>
    <tableColumn id="6" name="Spalte6" dataDxfId="154"/>
    <tableColumn id="7" name="Spalte7" dataDxfId="153"/>
    <tableColumn id="8" name="2" dataDxfId="152"/>
    <tableColumn id="9" name="3" dataDxfId="151"/>
    <tableColumn id="10" name="4" dataDxfId="150"/>
    <tableColumn id="11" name="5" dataDxfId="149"/>
    <tableColumn id="12" name="6" dataDxfId="148"/>
    <tableColumn id="13" name="7" dataDxfId="147"/>
  </tableColumns>
  <tableStyleInfo name="Tabellenformat 1" showFirstColumn="0" showLastColumn="0" showRowStripes="1" showColumnStripes="0"/>
</table>
</file>

<file path=xl/tables/table20.xml><?xml version="1.0" encoding="utf-8"?>
<table xmlns="http://schemas.openxmlformats.org/spreadsheetml/2006/main" id="10" name="Tabelle10" displayName="Tabelle10" ref="D11:N16" totalsRowShown="0" headerRowDxfId="146" tableBorderDxfId="145">
  <autoFilter ref="D11:N16"/>
  <tableColumns count="11">
    <tableColumn id="1" name="1" dataDxfId="144"/>
    <tableColumn id="2" name="2" dataDxfId="143"/>
    <tableColumn id="3" name="3" dataDxfId="142"/>
    <tableColumn id="4" name="4" dataDxfId="141"/>
    <tableColumn id="5" name="5" dataDxfId="140"/>
    <tableColumn id="6" name="6" dataDxfId="139"/>
    <tableColumn id="7" name="7" dataDxfId="138"/>
    <tableColumn id="8" name="8" dataDxfId="137"/>
    <tableColumn id="9" name="9" dataDxfId="136"/>
    <tableColumn id="10" name="10" dataDxfId="135"/>
    <tableColumn id="11" name="11" dataDxfId="134"/>
  </tableColumns>
  <tableStyleInfo name="Tabellenformat 1" showFirstColumn="0" showLastColumn="0" showRowStripes="1" showColumnStripes="0"/>
</table>
</file>

<file path=xl/tables/table21.xml><?xml version="1.0" encoding="utf-8"?>
<table xmlns="http://schemas.openxmlformats.org/spreadsheetml/2006/main" id="11" name="Tabelle11" displayName="Tabelle11" ref="D9:M44" totalsRowShown="0" headerRowDxfId="133" dataDxfId="132" tableBorderDxfId="131">
  <autoFilter ref="D9:M44">
    <filterColumn colId="0">
      <filters>
        <filter val="Gymnasium"/>
      </filters>
    </filterColumn>
  </autoFilter>
  <tableColumns count="10">
    <tableColumn id="1" name="1" dataDxfId="130"/>
    <tableColumn id="2" name="2" dataDxfId="129"/>
    <tableColumn id="3" name="3" dataDxfId="128"/>
    <tableColumn id="4" name="4" dataDxfId="127"/>
    <tableColumn id="5" name="5" dataDxfId="126"/>
    <tableColumn id="6" name="6" dataDxfId="125"/>
    <tableColumn id="7" name="7" dataDxfId="124"/>
    <tableColumn id="8" name="8" dataDxfId="123"/>
    <tableColumn id="9" name="9" dataDxfId="122"/>
    <tableColumn id="10" name="10" dataDxfId="121"/>
  </tableColumns>
  <tableStyleInfo name="Tabellenformat 1" showFirstColumn="0" showLastColumn="0" showRowStripes="1" showColumnStripes="0"/>
</table>
</file>

<file path=xl/tables/table22.xml><?xml version="1.0" encoding="utf-8"?>
<table xmlns="http://schemas.openxmlformats.org/spreadsheetml/2006/main" id="6" name="Tabelle6" displayName="Tabelle6" ref="D13:K25" totalsRowShown="0" headerRowDxfId="120" dataDxfId="119">
  <autoFilter ref="D13:K25"/>
  <tableColumns count="8">
    <tableColumn id="1" name="1" dataDxfId="118"/>
    <tableColumn id="2" name="2" dataDxfId="117"/>
    <tableColumn id="3" name="3" dataDxfId="116"/>
    <tableColumn id="4" name="4" dataDxfId="115"/>
    <tableColumn id="5" name="5" dataDxfId="114"/>
    <tableColumn id="6" name="6" dataDxfId="113"/>
    <tableColumn id="7" name="7" dataDxfId="112"/>
    <tableColumn id="8" name="8" dataDxfId="111"/>
  </tableColumns>
  <tableStyleInfo name="Tabellenformat 1" showFirstColumn="0" showLastColumn="0" showRowStripes="1" showColumnStripes="0"/>
</table>
</file>

<file path=xl/tables/table23.xml><?xml version="1.0" encoding="utf-8"?>
<table xmlns="http://schemas.openxmlformats.org/spreadsheetml/2006/main" id="19" name="Datentabelle_B8_1" displayName="Datentabelle_B8_1" ref="D9:N32" totalsRowShown="0" headerRowDxfId="110" dataDxfId="109" tableBorderDxfId="108">
  <autoFilter ref="D9:N32"/>
  <tableColumns count="11">
    <tableColumn id="1" name="1" dataDxfId="107"/>
    <tableColumn id="2" name="2" dataDxfId="106"/>
    <tableColumn id="3" name="3" dataDxfId="105"/>
    <tableColumn id="4" name="4" dataDxfId="104"/>
    <tableColumn id="5" name="5" dataDxfId="103"/>
    <tableColumn id="6" name="6" dataDxfId="102"/>
    <tableColumn id="7" name="7" dataDxfId="101"/>
    <tableColumn id="8" name="8" dataDxfId="100"/>
    <tableColumn id="9" name="9" dataDxfId="99"/>
    <tableColumn id="10" name="10" dataDxfId="98"/>
    <tableColumn id="11" name="11" dataDxfId="97"/>
  </tableColumns>
  <tableStyleInfo name="Tabellenformat 1" showFirstColumn="0" showLastColumn="0" showRowStripes="1" showColumnStripes="0"/>
</table>
</file>

<file path=xl/tables/table24.xml><?xml version="1.0" encoding="utf-8"?>
<table xmlns="http://schemas.openxmlformats.org/spreadsheetml/2006/main" id="20" name="Datentabelle_B8_2" displayName="Datentabelle_B8_2" ref="D39:N60" totalsRowShown="0" headerRowDxfId="96" dataDxfId="95" tableBorderDxfId="94">
  <autoFilter ref="D39:N60"/>
  <tableColumns count="11">
    <tableColumn id="1" name="1" dataDxfId="93"/>
    <tableColumn id="2" name="2" dataDxfId="92"/>
    <tableColumn id="3" name="3" dataDxfId="91"/>
    <tableColumn id="4" name="4" dataDxfId="90"/>
    <tableColumn id="5" name="5" dataDxfId="89"/>
    <tableColumn id="6" name="6" dataDxfId="88"/>
    <tableColumn id="7" name="7" dataDxfId="87"/>
    <tableColumn id="8" name="8" dataDxfId="86"/>
    <tableColumn id="9" name="9" dataDxfId="85"/>
    <tableColumn id="10" name="10" dataDxfId="84"/>
    <tableColumn id="11" name="11" dataDxfId="83"/>
  </tableColumns>
  <tableStyleInfo name="Tabellenformat 1" showFirstColumn="0" showLastColumn="0" showRowStripes="1" showColumnStripes="0"/>
</table>
</file>

<file path=xl/tables/table25.xml><?xml version="1.0" encoding="utf-8"?>
<table xmlns="http://schemas.openxmlformats.org/spreadsheetml/2006/main" id="21" name="Datentabelle_B12_1" displayName="Datentabelle_B12_1" ref="D12:M22" totalsRowShown="0" headerRowDxfId="82" dataDxfId="81" tableBorderDxfId="80">
  <autoFilter ref="D12:M22"/>
  <tableColumns count="10">
    <tableColumn id="1" name="1" dataDxfId="79"/>
    <tableColumn id="2" name="2" dataDxfId="78"/>
    <tableColumn id="3" name="3" dataDxfId="77"/>
    <tableColumn id="4" name="4" dataDxfId="76"/>
    <tableColumn id="5" name="5" dataDxfId="75"/>
    <tableColumn id="6" name="6" dataDxfId="74"/>
    <tableColumn id="7" name="7" dataDxfId="73"/>
    <tableColumn id="8" name="8" dataDxfId="72"/>
    <tableColumn id="9" name="9" dataDxfId="71"/>
    <tableColumn id="10" name="10" dataDxfId="70"/>
  </tableColumns>
  <tableStyleInfo name="Tabellenformat 1" showFirstColumn="0" showLastColumn="0" showRowStripes="1" showColumnStripes="0"/>
</table>
</file>

<file path=xl/tables/table26.xml><?xml version="1.0" encoding="utf-8"?>
<table xmlns="http://schemas.openxmlformats.org/spreadsheetml/2006/main" id="22" name="Datentabelle_B12_2" displayName="Datentabelle_B12_2" ref="D30:M40" totalsRowShown="0" headerRowDxfId="69" dataDxfId="68" tableBorderDxfId="67">
  <autoFilter ref="D30:M40"/>
  <tableColumns count="10">
    <tableColumn id="1" name="1" dataDxfId="66"/>
    <tableColumn id="2" name="2" dataDxfId="65"/>
    <tableColumn id="3" name="3" dataDxfId="64"/>
    <tableColumn id="4" name="4" dataDxfId="63"/>
    <tableColumn id="5" name="5" dataDxfId="62"/>
    <tableColumn id="6" name="6" dataDxfId="61"/>
    <tableColumn id="7" name="7" dataDxfId="60"/>
    <tableColumn id="8" name="8" dataDxfId="59"/>
    <tableColumn id="9" name="9" dataDxfId="58"/>
    <tableColumn id="10" name="10" dataDxfId="57"/>
  </tableColumns>
  <tableStyleInfo name="Tabellenformat 1" showFirstColumn="0" showLastColumn="0" showRowStripes="1" showColumnStripes="0"/>
</table>
</file>

<file path=xl/tables/table27.xml><?xml version="1.0" encoding="utf-8"?>
<table xmlns="http://schemas.openxmlformats.org/spreadsheetml/2006/main" id="33" name="Datentabelle_B13" displayName="Datentabelle_B13" ref="D12:J39" totalsRowShown="0" headerRowDxfId="56" dataDxfId="55">
  <autoFilter ref="D12:J39">
    <filterColumn colId="1">
      <filters>
        <filter val="2018"/>
      </filters>
    </filterColumn>
  </autoFilter>
  <tableColumns count="7">
    <tableColumn id="1" name="1" dataDxfId="54"/>
    <tableColumn id="2" name="2" dataDxfId="53"/>
    <tableColumn id="3" name="3" dataDxfId="52"/>
    <tableColumn id="4" name="4" dataDxfId="51"/>
    <tableColumn id="5" name="5" dataDxfId="50"/>
    <tableColumn id="6" name="6" dataDxfId="49"/>
    <tableColumn id="7" name="7" dataDxfId="48"/>
  </tableColumns>
  <tableStyleInfo name="Tabellenformat 1" showFirstColumn="0" showLastColumn="0" showRowStripes="1" showColumnStripes="0"/>
</table>
</file>

<file path=xl/tables/table28.xml><?xml version="1.0" encoding="utf-8"?>
<table xmlns="http://schemas.openxmlformats.org/spreadsheetml/2006/main" id="23" name="Datentabelle_C1_1" displayName="Datentabelle_C1_1" ref="D12:G23" totalsRowShown="0" headerRowDxfId="47" dataDxfId="46" tableBorderDxfId="45">
  <autoFilter ref="D12:G23"/>
  <tableColumns count="4">
    <tableColumn id="1" name="1" dataDxfId="44"/>
    <tableColumn id="2" name="2" dataDxfId="43"/>
    <tableColumn id="3" name="3" dataDxfId="42"/>
    <tableColumn id="4" name="4" dataDxfId="41"/>
  </tableColumns>
  <tableStyleInfo name="Tabellenformat 1" showFirstColumn="0" showLastColumn="0" showRowStripes="1" showColumnStripes="0"/>
</table>
</file>

<file path=xl/tables/table29.xml><?xml version="1.0" encoding="utf-8"?>
<table xmlns="http://schemas.openxmlformats.org/spreadsheetml/2006/main" id="24" name="Datentabelle_C1_2" displayName="Datentabelle_C1_2" ref="D30:G41" totalsRowShown="0" headerRowDxfId="40">
  <autoFilter ref="D30:G41"/>
  <tableColumns count="4">
    <tableColumn id="1" name="1" dataDxfId="39"/>
    <tableColumn id="2" name="2" dataDxfId="38"/>
    <tableColumn id="3" name="3"/>
    <tableColumn id="4" name="4" dataDxfId="37"/>
  </tableColumns>
  <tableStyleInfo name="Tabellenformat 1" showFirstColumn="0" showLastColumn="0" showRowStripes="1" showColumnStripes="0"/>
</table>
</file>

<file path=xl/tables/table30.xml><?xml version="1.0" encoding="utf-8"?>
<table xmlns="http://schemas.openxmlformats.org/spreadsheetml/2006/main" id="25" name="Datentabelle_C3" displayName="Datentabelle_C3" ref="D13:K32" totalsRowShown="0" headerRowDxfId="36" dataDxfId="35" tableBorderDxfId="34">
  <autoFilter ref="D13:K32"/>
  <tableColumns count="8">
    <tableColumn id="1" name="1" dataDxfId="33"/>
    <tableColumn id="2" name="2" dataDxfId="32"/>
    <tableColumn id="3" name="3" dataDxfId="31"/>
    <tableColumn id="4" name="4" dataDxfId="30"/>
    <tableColumn id="5" name="5" dataDxfId="29"/>
    <tableColumn id="6" name="6" dataDxfId="28"/>
    <tableColumn id="7" name="7" dataDxfId="27"/>
    <tableColumn id="8" name="8" dataDxfId="26" dataCellStyle="Standard_Tabelle_A_6_HT"/>
  </tableColumns>
  <tableStyleInfo name="Tabellenformat 1" showFirstColumn="0" showLastColumn="0" showRowStripes="1" showColumnStripes="0"/>
</table>
</file>

<file path=xl/tables/table31.xml><?xml version="1.0" encoding="utf-8"?>
<table xmlns="http://schemas.openxmlformats.org/spreadsheetml/2006/main" id="26" name="Tabelle26" displayName="Tabelle26" ref="D11:K16" totalsRowShown="0" headerRowDxfId="25" dataDxfId="24" tableBorderDxfId="23">
  <autoFilter ref="D11:K16"/>
  <tableColumns count="8">
    <tableColumn id="1" name="1" dataDxfId="22" dataCellStyle="Standard_PT_4_2_1"/>
    <tableColumn id="2" name="2" dataDxfId="21"/>
    <tableColumn id="3" name="3" dataDxfId="20"/>
    <tableColumn id="4" name="4" dataDxfId="19"/>
    <tableColumn id="5" name="5" dataDxfId="18"/>
    <tableColumn id="6" name="6" dataDxfId="17"/>
    <tableColumn id="7" name="7" dataDxfId="16"/>
    <tableColumn id="8" name="8" dataDxfId="15"/>
  </tableColumns>
  <tableStyleInfo name="Tabellenformat 1" showFirstColumn="0" showLastColumn="0" showRowStripes="1" showColumnStripes="0"/>
</table>
</file>

<file path=xl/tables/table32.xml><?xml version="1.0" encoding="utf-8"?>
<table xmlns="http://schemas.openxmlformats.org/spreadsheetml/2006/main" id="28" name="Datentabelle_C7" displayName="Datentabelle_C7" ref="D13:O22" totalsRowShown="0" headerRowDxfId="14" dataDxfId="13" tableBorderDxfId="12">
  <autoFilter ref="D13:O22"/>
  <tableColumns count="12">
    <tableColumn id="1" name="1" dataDxfId="11"/>
    <tableColumn id="2" name="2" dataDxfId="10"/>
    <tableColumn id="3" name="3" dataDxfId="9"/>
    <tableColumn id="4" name="4" dataDxfId="8"/>
    <tableColumn id="5" name="5" dataDxfId="7"/>
    <tableColumn id="6" name="6" dataDxfId="6"/>
    <tableColumn id="7" name="7" dataDxfId="5"/>
    <tableColumn id="8" name="8" dataDxfId="4"/>
    <tableColumn id="9" name="9" dataDxfId="3"/>
    <tableColumn id="10" name="10" dataDxfId="2"/>
    <tableColumn id="11" name="11" dataDxfId="1"/>
    <tableColumn id="12" name="12" dataDxfId="0"/>
  </tableColumns>
  <tableStyleInfo name="Tabellenformat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8.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 Id="rId9" Type="http://schemas.openxmlformats.org/officeDocument/2006/relationships/image" Target="../media/image9.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vmlDrawing" Target="../drawings/vmlDrawing3.vml"/><Relationship Id="rId7" Type="http://schemas.openxmlformats.org/officeDocument/2006/relationships/image" Target="../media/image1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1.xml"/><Relationship Id="rId5" Type="http://schemas.openxmlformats.org/officeDocument/2006/relationships/image" Target="../media/image11.emf"/><Relationship Id="rId4" Type="http://schemas.openxmlformats.org/officeDocument/2006/relationships/control" Target="../activeX/activeX10.xml"/><Relationship Id="rId9" Type="http://schemas.openxmlformats.org/officeDocument/2006/relationships/image" Target="../media/image13.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5.xml"/><Relationship Id="rId3" Type="http://schemas.openxmlformats.org/officeDocument/2006/relationships/vmlDrawing" Target="../drawings/vmlDrawing4.vml"/><Relationship Id="rId7" Type="http://schemas.openxmlformats.org/officeDocument/2006/relationships/image" Target="../media/image15.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4.xml"/><Relationship Id="rId5" Type="http://schemas.openxmlformats.org/officeDocument/2006/relationships/image" Target="../media/image14.emf"/><Relationship Id="rId4" Type="http://schemas.openxmlformats.org/officeDocument/2006/relationships/control" Target="../activeX/activeX13.xml"/><Relationship Id="rId9" Type="http://schemas.openxmlformats.org/officeDocument/2006/relationships/image" Target="../media/image16.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7.xml"/><Relationship Id="rId3" Type="http://schemas.openxmlformats.org/officeDocument/2006/relationships/vmlDrawing" Target="../drawings/vmlDrawing5.vml"/><Relationship Id="rId7" Type="http://schemas.openxmlformats.org/officeDocument/2006/relationships/image" Target="../media/image18.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6.xml"/><Relationship Id="rId11" Type="http://schemas.openxmlformats.org/officeDocument/2006/relationships/image" Target="../media/image20.emf"/><Relationship Id="rId5" Type="http://schemas.openxmlformats.org/officeDocument/2006/relationships/image" Target="../media/image17.emf"/><Relationship Id="rId10" Type="http://schemas.openxmlformats.org/officeDocument/2006/relationships/control" Target="../activeX/activeX18.xml"/><Relationship Id="rId4" Type="http://schemas.openxmlformats.org/officeDocument/2006/relationships/package" Target="../embeddings/Microsoft_Word-Dokument1.docx"/><Relationship Id="rId9" Type="http://schemas.openxmlformats.org/officeDocument/2006/relationships/image" Target="../media/image19.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9.xml"/><Relationship Id="rId13" Type="http://schemas.openxmlformats.org/officeDocument/2006/relationships/image" Target="../media/image24.emf"/><Relationship Id="rId18" Type="http://schemas.openxmlformats.org/officeDocument/2006/relationships/table" Target="../tables/table1.xml"/><Relationship Id="rId3" Type="http://schemas.openxmlformats.org/officeDocument/2006/relationships/printerSettings" Target="../printerSettings/printerSettings6.bin"/><Relationship Id="rId7" Type="http://schemas.openxmlformats.org/officeDocument/2006/relationships/image" Target="../media/image21.emf"/><Relationship Id="rId12" Type="http://schemas.openxmlformats.org/officeDocument/2006/relationships/control" Target="../activeX/activeX21.xml"/><Relationship Id="rId17" Type="http://schemas.openxmlformats.org/officeDocument/2006/relationships/image" Target="../media/image26.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3.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docx"/><Relationship Id="rId11" Type="http://schemas.openxmlformats.org/officeDocument/2006/relationships/image" Target="../media/image23.emf"/><Relationship Id="rId5" Type="http://schemas.openxmlformats.org/officeDocument/2006/relationships/vmlDrawing" Target="../drawings/vmlDrawing6.vml"/><Relationship Id="rId15" Type="http://schemas.openxmlformats.org/officeDocument/2006/relationships/image" Target="../media/image25.emf"/><Relationship Id="rId10" Type="http://schemas.openxmlformats.org/officeDocument/2006/relationships/control" Target="../activeX/activeX20.xml"/><Relationship Id="rId4" Type="http://schemas.openxmlformats.org/officeDocument/2006/relationships/drawing" Target="../drawings/drawing6.xml"/><Relationship Id="rId9" Type="http://schemas.openxmlformats.org/officeDocument/2006/relationships/image" Target="../media/image22.emf"/><Relationship Id="rId14" Type="http://schemas.openxmlformats.org/officeDocument/2006/relationships/control" Target="../activeX/activeX22.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24.xml"/><Relationship Id="rId13" Type="http://schemas.openxmlformats.org/officeDocument/2006/relationships/image" Target="../media/image30.emf"/><Relationship Id="rId18" Type="http://schemas.openxmlformats.org/officeDocument/2006/relationships/table" Target="../tables/table2.xml"/><Relationship Id="rId3" Type="http://schemas.openxmlformats.org/officeDocument/2006/relationships/printerSettings" Target="../printerSettings/printerSettings7.bin"/><Relationship Id="rId7" Type="http://schemas.openxmlformats.org/officeDocument/2006/relationships/image" Target="../media/image27.emf"/><Relationship Id="rId12" Type="http://schemas.openxmlformats.org/officeDocument/2006/relationships/control" Target="../activeX/activeX26.xml"/><Relationship Id="rId17" Type="http://schemas.openxmlformats.org/officeDocument/2006/relationships/image" Target="../media/image32.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8.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docx"/><Relationship Id="rId11" Type="http://schemas.openxmlformats.org/officeDocument/2006/relationships/image" Target="../media/image29.emf"/><Relationship Id="rId5" Type="http://schemas.openxmlformats.org/officeDocument/2006/relationships/vmlDrawing" Target="../drawings/vmlDrawing7.vml"/><Relationship Id="rId15" Type="http://schemas.openxmlformats.org/officeDocument/2006/relationships/image" Target="../media/image31.emf"/><Relationship Id="rId10" Type="http://schemas.openxmlformats.org/officeDocument/2006/relationships/control" Target="../activeX/activeX25.xml"/><Relationship Id="rId19" Type="http://schemas.openxmlformats.org/officeDocument/2006/relationships/table" Target="../tables/table3.xml"/><Relationship Id="rId4" Type="http://schemas.openxmlformats.org/officeDocument/2006/relationships/drawing" Target="../drawings/drawing7.xml"/><Relationship Id="rId9" Type="http://schemas.openxmlformats.org/officeDocument/2006/relationships/image" Target="../media/image28.emf"/><Relationship Id="rId14" Type="http://schemas.openxmlformats.org/officeDocument/2006/relationships/control" Target="../activeX/activeX27.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29.xml"/><Relationship Id="rId13" Type="http://schemas.openxmlformats.org/officeDocument/2006/relationships/image" Target="../media/image36.emf"/><Relationship Id="rId3" Type="http://schemas.openxmlformats.org/officeDocument/2006/relationships/printerSettings" Target="../printerSettings/printerSettings8.bin"/><Relationship Id="rId7" Type="http://schemas.openxmlformats.org/officeDocument/2006/relationships/image" Target="../media/image33.emf"/><Relationship Id="rId12" Type="http://schemas.openxmlformats.org/officeDocument/2006/relationships/control" Target="../activeX/activeX31.xml"/><Relationship Id="rId17" Type="http://schemas.openxmlformats.org/officeDocument/2006/relationships/image" Target="../media/image38.emf"/><Relationship Id="rId2" Type="http://schemas.openxmlformats.org/officeDocument/2006/relationships/hyperlink" Target="https://www.regionalmonitoring-statistik.niedersachsen.de/" TargetMode="External"/><Relationship Id="rId16" Type="http://schemas.openxmlformats.org/officeDocument/2006/relationships/control" Target="../activeX/activeX33.xm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4.docx"/><Relationship Id="rId11" Type="http://schemas.openxmlformats.org/officeDocument/2006/relationships/image" Target="../media/image35.emf"/><Relationship Id="rId5" Type="http://schemas.openxmlformats.org/officeDocument/2006/relationships/vmlDrawing" Target="../drawings/vmlDrawing8.vml"/><Relationship Id="rId15" Type="http://schemas.openxmlformats.org/officeDocument/2006/relationships/image" Target="../media/image37.emf"/><Relationship Id="rId10" Type="http://schemas.openxmlformats.org/officeDocument/2006/relationships/control" Target="../activeX/activeX30.xml"/><Relationship Id="rId4" Type="http://schemas.openxmlformats.org/officeDocument/2006/relationships/drawing" Target="../drawings/drawing8.xml"/><Relationship Id="rId9" Type="http://schemas.openxmlformats.org/officeDocument/2006/relationships/image" Target="../media/image34.emf"/><Relationship Id="rId14" Type="http://schemas.openxmlformats.org/officeDocument/2006/relationships/control" Target="../activeX/activeX32.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4.xml"/><Relationship Id="rId13" Type="http://schemas.openxmlformats.org/officeDocument/2006/relationships/image" Target="../media/image42.emf"/><Relationship Id="rId18" Type="http://schemas.openxmlformats.org/officeDocument/2006/relationships/table" Target="../tables/table4.xml"/><Relationship Id="rId3" Type="http://schemas.openxmlformats.org/officeDocument/2006/relationships/printerSettings" Target="../printerSettings/printerSettings9.bin"/><Relationship Id="rId7" Type="http://schemas.openxmlformats.org/officeDocument/2006/relationships/image" Target="../media/image39.emf"/><Relationship Id="rId12" Type="http://schemas.openxmlformats.org/officeDocument/2006/relationships/control" Target="../activeX/activeX36.xml"/><Relationship Id="rId17" Type="http://schemas.openxmlformats.org/officeDocument/2006/relationships/image" Target="../media/image44.emf"/><Relationship Id="rId2" Type="http://schemas.openxmlformats.org/officeDocument/2006/relationships/hyperlink" Target="https://www.regionalmonitoring-statistik.niedersachsen.de/" TargetMode="External"/><Relationship Id="rId16" Type="http://schemas.openxmlformats.org/officeDocument/2006/relationships/control" Target="../activeX/activeX38.xm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5.docx"/><Relationship Id="rId11" Type="http://schemas.openxmlformats.org/officeDocument/2006/relationships/image" Target="../media/image41.emf"/><Relationship Id="rId5" Type="http://schemas.openxmlformats.org/officeDocument/2006/relationships/vmlDrawing" Target="../drawings/vmlDrawing9.vml"/><Relationship Id="rId15" Type="http://schemas.openxmlformats.org/officeDocument/2006/relationships/image" Target="../media/image43.emf"/><Relationship Id="rId10" Type="http://schemas.openxmlformats.org/officeDocument/2006/relationships/control" Target="../activeX/activeX35.xml"/><Relationship Id="rId4" Type="http://schemas.openxmlformats.org/officeDocument/2006/relationships/drawing" Target="../drawings/drawing9.xml"/><Relationship Id="rId9" Type="http://schemas.openxmlformats.org/officeDocument/2006/relationships/image" Target="../media/image40.emf"/><Relationship Id="rId14" Type="http://schemas.openxmlformats.org/officeDocument/2006/relationships/control" Target="../activeX/activeX37.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39.xml"/><Relationship Id="rId13" Type="http://schemas.openxmlformats.org/officeDocument/2006/relationships/image" Target="../media/image48.emf"/><Relationship Id="rId18" Type="http://schemas.openxmlformats.org/officeDocument/2006/relationships/table" Target="../tables/table5.xml"/><Relationship Id="rId3" Type="http://schemas.openxmlformats.org/officeDocument/2006/relationships/printerSettings" Target="../printerSettings/printerSettings10.bin"/><Relationship Id="rId7" Type="http://schemas.openxmlformats.org/officeDocument/2006/relationships/image" Target="../media/image45.emf"/><Relationship Id="rId12" Type="http://schemas.openxmlformats.org/officeDocument/2006/relationships/control" Target="../activeX/activeX41.xml"/><Relationship Id="rId17" Type="http://schemas.openxmlformats.org/officeDocument/2006/relationships/image" Target="../media/image50.emf"/><Relationship Id="rId2" Type="http://schemas.openxmlformats.org/officeDocument/2006/relationships/hyperlink" Target="https://www.regionalmonitoring-statistik.niedersachsen.de/" TargetMode="External"/><Relationship Id="rId16" Type="http://schemas.openxmlformats.org/officeDocument/2006/relationships/control" Target="../activeX/activeX43.xm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6.docx"/><Relationship Id="rId11" Type="http://schemas.openxmlformats.org/officeDocument/2006/relationships/image" Target="../media/image47.emf"/><Relationship Id="rId5" Type="http://schemas.openxmlformats.org/officeDocument/2006/relationships/vmlDrawing" Target="../drawings/vmlDrawing10.vml"/><Relationship Id="rId15" Type="http://schemas.openxmlformats.org/officeDocument/2006/relationships/image" Target="../media/image49.emf"/><Relationship Id="rId10" Type="http://schemas.openxmlformats.org/officeDocument/2006/relationships/control" Target="../activeX/activeX40.xml"/><Relationship Id="rId4" Type="http://schemas.openxmlformats.org/officeDocument/2006/relationships/drawing" Target="../drawings/drawing10.xml"/><Relationship Id="rId9" Type="http://schemas.openxmlformats.org/officeDocument/2006/relationships/image" Target="../media/image46.emf"/><Relationship Id="rId14" Type="http://schemas.openxmlformats.org/officeDocument/2006/relationships/control" Target="../activeX/activeX42.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4.xml"/><Relationship Id="rId13" Type="http://schemas.openxmlformats.org/officeDocument/2006/relationships/image" Target="../media/image54.emf"/><Relationship Id="rId18" Type="http://schemas.openxmlformats.org/officeDocument/2006/relationships/table" Target="../tables/table6.xml"/><Relationship Id="rId3" Type="http://schemas.openxmlformats.org/officeDocument/2006/relationships/printerSettings" Target="../printerSettings/printerSettings11.bin"/><Relationship Id="rId7" Type="http://schemas.openxmlformats.org/officeDocument/2006/relationships/image" Target="../media/image51.emf"/><Relationship Id="rId12" Type="http://schemas.openxmlformats.org/officeDocument/2006/relationships/control" Target="../activeX/activeX46.xml"/><Relationship Id="rId17" Type="http://schemas.openxmlformats.org/officeDocument/2006/relationships/image" Target="../media/image56.emf"/><Relationship Id="rId2" Type="http://schemas.openxmlformats.org/officeDocument/2006/relationships/hyperlink" Target="https://www.regionalmonitoring-statistik.niedersachsen.de/" TargetMode="External"/><Relationship Id="rId16" Type="http://schemas.openxmlformats.org/officeDocument/2006/relationships/control" Target="../activeX/activeX48.xml"/><Relationship Id="rId1" Type="http://schemas.openxmlformats.org/officeDocument/2006/relationships/hyperlink" Target="https://www1.nls.niedersachsen.de/statistik/default.asp" TargetMode="External"/><Relationship Id="rId6" Type="http://schemas.openxmlformats.org/officeDocument/2006/relationships/package" Target="../embeddings/Microsoft_Word-Dokument7.docx"/><Relationship Id="rId11" Type="http://schemas.openxmlformats.org/officeDocument/2006/relationships/image" Target="../media/image53.emf"/><Relationship Id="rId5" Type="http://schemas.openxmlformats.org/officeDocument/2006/relationships/vmlDrawing" Target="../drawings/vmlDrawing11.vml"/><Relationship Id="rId15" Type="http://schemas.openxmlformats.org/officeDocument/2006/relationships/image" Target="../media/image55.emf"/><Relationship Id="rId10" Type="http://schemas.openxmlformats.org/officeDocument/2006/relationships/control" Target="../activeX/activeX45.xml"/><Relationship Id="rId4" Type="http://schemas.openxmlformats.org/officeDocument/2006/relationships/drawing" Target="../drawings/drawing11.xml"/><Relationship Id="rId9" Type="http://schemas.openxmlformats.org/officeDocument/2006/relationships/image" Target="../media/image52.emf"/><Relationship Id="rId14" Type="http://schemas.openxmlformats.org/officeDocument/2006/relationships/control" Target="../activeX/activeX47.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9.xml"/><Relationship Id="rId13" Type="http://schemas.openxmlformats.org/officeDocument/2006/relationships/image" Target="../media/image60.emf"/><Relationship Id="rId18" Type="http://schemas.openxmlformats.org/officeDocument/2006/relationships/table" Target="../tables/table7.xml"/><Relationship Id="rId3" Type="http://schemas.openxmlformats.org/officeDocument/2006/relationships/printerSettings" Target="../printerSettings/printerSettings12.bin"/><Relationship Id="rId7" Type="http://schemas.openxmlformats.org/officeDocument/2006/relationships/image" Target="../media/image57.emf"/><Relationship Id="rId12" Type="http://schemas.openxmlformats.org/officeDocument/2006/relationships/control" Target="../activeX/activeX51.xml"/><Relationship Id="rId17" Type="http://schemas.openxmlformats.org/officeDocument/2006/relationships/image" Target="../media/image62.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53.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8.docx"/><Relationship Id="rId11" Type="http://schemas.openxmlformats.org/officeDocument/2006/relationships/image" Target="../media/image59.emf"/><Relationship Id="rId5" Type="http://schemas.openxmlformats.org/officeDocument/2006/relationships/vmlDrawing" Target="../drawings/vmlDrawing12.vml"/><Relationship Id="rId15" Type="http://schemas.openxmlformats.org/officeDocument/2006/relationships/image" Target="../media/image61.emf"/><Relationship Id="rId10" Type="http://schemas.openxmlformats.org/officeDocument/2006/relationships/control" Target="../activeX/activeX50.xml"/><Relationship Id="rId4" Type="http://schemas.openxmlformats.org/officeDocument/2006/relationships/drawing" Target="../drawings/drawing12.xml"/><Relationship Id="rId9" Type="http://schemas.openxmlformats.org/officeDocument/2006/relationships/image" Target="../media/image58.emf"/><Relationship Id="rId14" Type="http://schemas.openxmlformats.org/officeDocument/2006/relationships/control" Target="../activeX/activeX52.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54.xml"/><Relationship Id="rId13" Type="http://schemas.openxmlformats.org/officeDocument/2006/relationships/image" Target="../media/image66.emf"/><Relationship Id="rId3" Type="http://schemas.openxmlformats.org/officeDocument/2006/relationships/printerSettings" Target="../printerSettings/printerSettings13.bin"/><Relationship Id="rId7" Type="http://schemas.openxmlformats.org/officeDocument/2006/relationships/image" Target="../media/image63.emf"/><Relationship Id="rId12" Type="http://schemas.openxmlformats.org/officeDocument/2006/relationships/control" Target="../activeX/activeX56.xml"/><Relationship Id="rId2" Type="http://schemas.openxmlformats.org/officeDocument/2006/relationships/hyperlink" Target="https://www1.nls.niedersachsen.de/statistik/html/default.asp" TargetMode="External"/><Relationship Id="rId16" Type="http://schemas.openxmlformats.org/officeDocument/2006/relationships/table" Target="../tables/table8.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9.docx"/><Relationship Id="rId11" Type="http://schemas.openxmlformats.org/officeDocument/2006/relationships/image" Target="../media/image65.emf"/><Relationship Id="rId5" Type="http://schemas.openxmlformats.org/officeDocument/2006/relationships/vmlDrawing" Target="../drawings/vmlDrawing13.vml"/><Relationship Id="rId15" Type="http://schemas.openxmlformats.org/officeDocument/2006/relationships/image" Target="../media/image67.emf"/><Relationship Id="rId10" Type="http://schemas.openxmlformats.org/officeDocument/2006/relationships/control" Target="../activeX/activeX55.xml"/><Relationship Id="rId4" Type="http://schemas.openxmlformats.org/officeDocument/2006/relationships/drawing" Target="../drawings/drawing13.xml"/><Relationship Id="rId9" Type="http://schemas.openxmlformats.org/officeDocument/2006/relationships/image" Target="../media/image64.emf"/><Relationship Id="rId14" Type="http://schemas.openxmlformats.org/officeDocument/2006/relationships/control" Target="../activeX/activeX57.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71.emf"/><Relationship Id="rId18" Type="http://schemas.openxmlformats.org/officeDocument/2006/relationships/table" Target="../tables/table9.xml"/><Relationship Id="rId3" Type="http://schemas.openxmlformats.org/officeDocument/2006/relationships/printerSettings" Target="../printerSettings/printerSettings14.bin"/><Relationship Id="rId7" Type="http://schemas.openxmlformats.org/officeDocument/2006/relationships/image" Target="../media/image68.emf"/><Relationship Id="rId12" Type="http://schemas.openxmlformats.org/officeDocument/2006/relationships/control" Target="../activeX/activeX60.xml"/><Relationship Id="rId17" Type="http://schemas.openxmlformats.org/officeDocument/2006/relationships/image" Target="../media/image73.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62.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10.docx"/><Relationship Id="rId11" Type="http://schemas.openxmlformats.org/officeDocument/2006/relationships/image" Target="../media/image70.emf"/><Relationship Id="rId5" Type="http://schemas.openxmlformats.org/officeDocument/2006/relationships/vmlDrawing" Target="../drawings/vmlDrawing14.vml"/><Relationship Id="rId15" Type="http://schemas.openxmlformats.org/officeDocument/2006/relationships/image" Target="../media/image72.emf"/><Relationship Id="rId10" Type="http://schemas.openxmlformats.org/officeDocument/2006/relationships/control" Target="../activeX/activeX59.xml"/><Relationship Id="rId4" Type="http://schemas.openxmlformats.org/officeDocument/2006/relationships/drawing" Target="../drawings/drawing14.xml"/><Relationship Id="rId9" Type="http://schemas.openxmlformats.org/officeDocument/2006/relationships/image" Target="../media/image69.emf"/><Relationship Id="rId14" Type="http://schemas.openxmlformats.org/officeDocument/2006/relationships/control" Target="../activeX/activeX61.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63.xml"/><Relationship Id="rId13" Type="http://schemas.openxmlformats.org/officeDocument/2006/relationships/image" Target="../media/image77.emf"/><Relationship Id="rId3" Type="http://schemas.openxmlformats.org/officeDocument/2006/relationships/printerSettings" Target="../printerSettings/printerSettings15.bin"/><Relationship Id="rId7" Type="http://schemas.openxmlformats.org/officeDocument/2006/relationships/image" Target="../media/image74.emf"/><Relationship Id="rId12" Type="http://schemas.openxmlformats.org/officeDocument/2006/relationships/control" Target="../activeX/activeX65.xml"/><Relationship Id="rId17" Type="http://schemas.openxmlformats.org/officeDocument/2006/relationships/image" Target="../media/image79.emf"/><Relationship Id="rId2" Type="http://schemas.openxmlformats.org/officeDocument/2006/relationships/hyperlink" Target="https://www.regionalmonitoring-statistik.niedersachsen.de/" TargetMode="External"/><Relationship Id="rId16" Type="http://schemas.openxmlformats.org/officeDocument/2006/relationships/control" Target="../activeX/activeX67.xm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11.docx"/><Relationship Id="rId11" Type="http://schemas.openxmlformats.org/officeDocument/2006/relationships/image" Target="../media/image76.emf"/><Relationship Id="rId5" Type="http://schemas.openxmlformats.org/officeDocument/2006/relationships/vmlDrawing" Target="../drawings/vmlDrawing15.vml"/><Relationship Id="rId15" Type="http://schemas.openxmlformats.org/officeDocument/2006/relationships/image" Target="../media/image78.emf"/><Relationship Id="rId10" Type="http://schemas.openxmlformats.org/officeDocument/2006/relationships/control" Target="../activeX/activeX64.xml"/><Relationship Id="rId4" Type="http://schemas.openxmlformats.org/officeDocument/2006/relationships/drawing" Target="../drawings/drawing15.xml"/><Relationship Id="rId9" Type="http://schemas.openxmlformats.org/officeDocument/2006/relationships/image" Target="../media/image75.emf"/><Relationship Id="rId14" Type="http://schemas.openxmlformats.org/officeDocument/2006/relationships/control" Target="../activeX/activeX66.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68.xml"/><Relationship Id="rId13" Type="http://schemas.openxmlformats.org/officeDocument/2006/relationships/image" Target="../media/image83.emf"/><Relationship Id="rId18" Type="http://schemas.openxmlformats.org/officeDocument/2006/relationships/table" Target="../tables/table10.xml"/><Relationship Id="rId3" Type="http://schemas.openxmlformats.org/officeDocument/2006/relationships/printerSettings" Target="../printerSettings/printerSettings16.bin"/><Relationship Id="rId7" Type="http://schemas.openxmlformats.org/officeDocument/2006/relationships/image" Target="../media/image80.emf"/><Relationship Id="rId12" Type="http://schemas.openxmlformats.org/officeDocument/2006/relationships/control" Target="../activeX/activeX70.xml"/><Relationship Id="rId17" Type="http://schemas.openxmlformats.org/officeDocument/2006/relationships/image" Target="../media/image85.emf"/><Relationship Id="rId2" Type="http://schemas.openxmlformats.org/officeDocument/2006/relationships/hyperlink" Target="https://www.regionalmonitoring-statistik.niedersachsen.de/" TargetMode="External"/><Relationship Id="rId16" Type="http://schemas.openxmlformats.org/officeDocument/2006/relationships/control" Target="../activeX/activeX72.xm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12.docx"/><Relationship Id="rId11" Type="http://schemas.openxmlformats.org/officeDocument/2006/relationships/image" Target="../media/image82.emf"/><Relationship Id="rId5" Type="http://schemas.openxmlformats.org/officeDocument/2006/relationships/vmlDrawing" Target="../drawings/vmlDrawing16.vml"/><Relationship Id="rId15" Type="http://schemas.openxmlformats.org/officeDocument/2006/relationships/image" Target="../media/image84.emf"/><Relationship Id="rId10" Type="http://schemas.openxmlformats.org/officeDocument/2006/relationships/control" Target="../activeX/activeX69.xml"/><Relationship Id="rId4" Type="http://schemas.openxmlformats.org/officeDocument/2006/relationships/drawing" Target="../drawings/drawing16.xml"/><Relationship Id="rId9" Type="http://schemas.openxmlformats.org/officeDocument/2006/relationships/image" Target="../media/image81.emf"/><Relationship Id="rId14" Type="http://schemas.openxmlformats.org/officeDocument/2006/relationships/control" Target="../activeX/activeX71.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73.xml"/><Relationship Id="rId13" Type="http://schemas.openxmlformats.org/officeDocument/2006/relationships/image" Target="../media/image89.emf"/><Relationship Id="rId3" Type="http://schemas.openxmlformats.org/officeDocument/2006/relationships/printerSettings" Target="../printerSettings/printerSettings17.bin"/><Relationship Id="rId7" Type="http://schemas.openxmlformats.org/officeDocument/2006/relationships/image" Target="../media/image86.emf"/><Relationship Id="rId12" Type="http://schemas.openxmlformats.org/officeDocument/2006/relationships/control" Target="../activeX/activeX75.xml"/><Relationship Id="rId2" Type="http://schemas.openxmlformats.org/officeDocument/2006/relationships/hyperlink" Target="https://www.regionalmonitoring-statistik.niedersachsen.de/" TargetMode="Externa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13.docx"/><Relationship Id="rId11" Type="http://schemas.openxmlformats.org/officeDocument/2006/relationships/image" Target="../media/image88.emf"/><Relationship Id="rId5" Type="http://schemas.openxmlformats.org/officeDocument/2006/relationships/vmlDrawing" Target="../drawings/vmlDrawing17.vml"/><Relationship Id="rId15" Type="http://schemas.openxmlformats.org/officeDocument/2006/relationships/image" Target="../media/image90.emf"/><Relationship Id="rId10" Type="http://schemas.openxmlformats.org/officeDocument/2006/relationships/control" Target="../activeX/activeX74.xml"/><Relationship Id="rId4" Type="http://schemas.openxmlformats.org/officeDocument/2006/relationships/drawing" Target="../drawings/drawing17.xml"/><Relationship Id="rId9" Type="http://schemas.openxmlformats.org/officeDocument/2006/relationships/image" Target="../media/image87.emf"/><Relationship Id="rId14" Type="http://schemas.openxmlformats.org/officeDocument/2006/relationships/control" Target="../activeX/activeX76.xml"/></Relationships>
</file>

<file path=xl/worksheets/_rels/sheet18.xml.rels><?xml version="1.0" encoding="UTF-8" standalone="yes"?>
<Relationships xmlns="http://schemas.openxmlformats.org/package/2006/relationships"><Relationship Id="rId8" Type="http://schemas.openxmlformats.org/officeDocument/2006/relationships/image" Target="../media/image92.emf"/><Relationship Id="rId13" Type="http://schemas.openxmlformats.org/officeDocument/2006/relationships/control" Target="../activeX/activeX80.xml"/><Relationship Id="rId3" Type="http://schemas.openxmlformats.org/officeDocument/2006/relationships/drawing" Target="../drawings/drawing18.xml"/><Relationship Id="rId7" Type="http://schemas.openxmlformats.org/officeDocument/2006/relationships/control" Target="../activeX/activeX77.xml"/><Relationship Id="rId12" Type="http://schemas.openxmlformats.org/officeDocument/2006/relationships/image" Target="../media/image94.emf"/><Relationship Id="rId17" Type="http://schemas.openxmlformats.org/officeDocument/2006/relationships/table" Target="../tables/table11.xml"/><Relationship Id="rId2" Type="http://schemas.openxmlformats.org/officeDocument/2006/relationships/printerSettings" Target="../printerSettings/printerSettings18.bin"/><Relationship Id="rId16" Type="http://schemas.openxmlformats.org/officeDocument/2006/relationships/image" Target="../media/image96.emf"/><Relationship Id="rId1" Type="http://schemas.openxmlformats.org/officeDocument/2006/relationships/hyperlink" Target="https://www1.nls.niedersachsen.de/statistik/html/default.asp" TargetMode="External"/><Relationship Id="rId6" Type="http://schemas.openxmlformats.org/officeDocument/2006/relationships/image" Target="../media/image91.emf"/><Relationship Id="rId11" Type="http://schemas.openxmlformats.org/officeDocument/2006/relationships/control" Target="../activeX/activeX79.xml"/><Relationship Id="rId5" Type="http://schemas.openxmlformats.org/officeDocument/2006/relationships/package" Target="../embeddings/Microsoft_Word-Dokument14.docx"/><Relationship Id="rId15" Type="http://schemas.openxmlformats.org/officeDocument/2006/relationships/control" Target="../activeX/activeX81.xml"/><Relationship Id="rId10" Type="http://schemas.openxmlformats.org/officeDocument/2006/relationships/image" Target="../media/image93.emf"/><Relationship Id="rId4" Type="http://schemas.openxmlformats.org/officeDocument/2006/relationships/vmlDrawing" Target="../drawings/vmlDrawing18.vml"/><Relationship Id="rId9" Type="http://schemas.openxmlformats.org/officeDocument/2006/relationships/control" Target="../activeX/activeX78.xml"/><Relationship Id="rId14" Type="http://schemas.openxmlformats.org/officeDocument/2006/relationships/image" Target="../media/image95.emf"/></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82.xml"/><Relationship Id="rId13" Type="http://schemas.openxmlformats.org/officeDocument/2006/relationships/image" Target="../media/image100.emf"/><Relationship Id="rId3" Type="http://schemas.openxmlformats.org/officeDocument/2006/relationships/printerSettings" Target="../printerSettings/printerSettings19.bin"/><Relationship Id="rId7" Type="http://schemas.openxmlformats.org/officeDocument/2006/relationships/image" Target="../media/image97.emf"/><Relationship Id="rId12" Type="http://schemas.openxmlformats.org/officeDocument/2006/relationships/control" Target="../activeX/activeX84.xml"/><Relationship Id="rId2" Type="http://schemas.openxmlformats.org/officeDocument/2006/relationships/hyperlink" Target="https://www.regionalmonitoring-statistik.niedersachsen.de/" TargetMode="External"/><Relationship Id="rId1" Type="http://schemas.openxmlformats.org/officeDocument/2006/relationships/hyperlink" Target="https://www1.nls.niedersachsen.de/statistik/html/default.asp" TargetMode="External"/><Relationship Id="rId6" Type="http://schemas.openxmlformats.org/officeDocument/2006/relationships/package" Target="../embeddings/Microsoft_Word-Dokument15.docx"/><Relationship Id="rId11" Type="http://schemas.openxmlformats.org/officeDocument/2006/relationships/image" Target="../media/image99.emf"/><Relationship Id="rId5" Type="http://schemas.openxmlformats.org/officeDocument/2006/relationships/vmlDrawing" Target="../drawings/vmlDrawing19.vml"/><Relationship Id="rId15" Type="http://schemas.openxmlformats.org/officeDocument/2006/relationships/image" Target="../media/image101.emf"/><Relationship Id="rId10" Type="http://schemas.openxmlformats.org/officeDocument/2006/relationships/control" Target="../activeX/activeX83.xml"/><Relationship Id="rId4" Type="http://schemas.openxmlformats.org/officeDocument/2006/relationships/drawing" Target="../drawings/drawing19.xml"/><Relationship Id="rId9" Type="http://schemas.openxmlformats.org/officeDocument/2006/relationships/image" Target="../media/image98.emf"/><Relationship Id="rId14" Type="http://schemas.openxmlformats.org/officeDocument/2006/relationships/control" Target="../activeX/activeX85.xml"/></Relationships>
</file>

<file path=xl/worksheets/_rels/sheet20.xml.rels><?xml version="1.0" encoding="UTF-8" standalone="yes"?>
<Relationships xmlns="http://schemas.openxmlformats.org/package/2006/relationships"><Relationship Id="rId8" Type="http://schemas.openxmlformats.org/officeDocument/2006/relationships/image" Target="../media/image103.emf"/><Relationship Id="rId13" Type="http://schemas.openxmlformats.org/officeDocument/2006/relationships/control" Target="../activeX/activeX89.xml"/><Relationship Id="rId18" Type="http://schemas.openxmlformats.org/officeDocument/2006/relationships/image" Target="../media/image108.emf"/><Relationship Id="rId3" Type="http://schemas.openxmlformats.org/officeDocument/2006/relationships/drawing" Target="../drawings/drawing20.xml"/><Relationship Id="rId7" Type="http://schemas.openxmlformats.org/officeDocument/2006/relationships/control" Target="../activeX/activeX86.xml"/><Relationship Id="rId12" Type="http://schemas.openxmlformats.org/officeDocument/2006/relationships/image" Target="../media/image105.emf"/><Relationship Id="rId17" Type="http://schemas.openxmlformats.org/officeDocument/2006/relationships/control" Target="../activeX/activeX91.xml"/><Relationship Id="rId2" Type="http://schemas.openxmlformats.org/officeDocument/2006/relationships/printerSettings" Target="../printerSettings/printerSettings20.bin"/><Relationship Id="rId16" Type="http://schemas.openxmlformats.org/officeDocument/2006/relationships/image" Target="../media/image107.emf"/><Relationship Id="rId1" Type="http://schemas.openxmlformats.org/officeDocument/2006/relationships/hyperlink" Target="https://www1.nls.niedersachsen.de/statistik/html/default.asp" TargetMode="External"/><Relationship Id="rId6" Type="http://schemas.openxmlformats.org/officeDocument/2006/relationships/image" Target="../media/image102.emf"/><Relationship Id="rId11" Type="http://schemas.openxmlformats.org/officeDocument/2006/relationships/control" Target="../activeX/activeX88.xml"/><Relationship Id="rId5" Type="http://schemas.openxmlformats.org/officeDocument/2006/relationships/package" Target="../embeddings/Microsoft_Word-Dokument16.docx"/><Relationship Id="rId15" Type="http://schemas.openxmlformats.org/officeDocument/2006/relationships/control" Target="../activeX/activeX90.xml"/><Relationship Id="rId10" Type="http://schemas.openxmlformats.org/officeDocument/2006/relationships/image" Target="../media/image104.emf"/><Relationship Id="rId4" Type="http://schemas.openxmlformats.org/officeDocument/2006/relationships/vmlDrawing" Target="../drawings/vmlDrawing20.vml"/><Relationship Id="rId9" Type="http://schemas.openxmlformats.org/officeDocument/2006/relationships/control" Target="../activeX/activeX87.xml"/><Relationship Id="rId14" Type="http://schemas.openxmlformats.org/officeDocument/2006/relationships/image" Target="../media/image106.emf"/></Relationships>
</file>

<file path=xl/worksheets/_rels/sheet21.xml.rels><?xml version="1.0" encoding="UTF-8" standalone="yes"?>
<Relationships xmlns="http://schemas.openxmlformats.org/package/2006/relationships"><Relationship Id="rId8" Type="http://schemas.openxmlformats.org/officeDocument/2006/relationships/image" Target="../media/image110.emf"/><Relationship Id="rId13" Type="http://schemas.openxmlformats.org/officeDocument/2006/relationships/control" Target="../activeX/activeX95.xml"/><Relationship Id="rId3" Type="http://schemas.openxmlformats.org/officeDocument/2006/relationships/drawing" Target="../drawings/drawing21.xml"/><Relationship Id="rId7" Type="http://schemas.openxmlformats.org/officeDocument/2006/relationships/control" Target="../activeX/activeX92.xml"/><Relationship Id="rId12" Type="http://schemas.openxmlformats.org/officeDocument/2006/relationships/image" Target="../media/image112.emf"/><Relationship Id="rId2" Type="http://schemas.openxmlformats.org/officeDocument/2006/relationships/printerSettings" Target="../printerSettings/printerSettings21.bin"/><Relationship Id="rId16" Type="http://schemas.openxmlformats.org/officeDocument/2006/relationships/image" Target="../media/image114.emf"/><Relationship Id="rId1" Type="http://schemas.openxmlformats.org/officeDocument/2006/relationships/hyperlink" Target="https://www1.nls.niedersachsen.de/statistik/html/default.asp" TargetMode="External"/><Relationship Id="rId6" Type="http://schemas.openxmlformats.org/officeDocument/2006/relationships/image" Target="../media/image109.emf"/><Relationship Id="rId11" Type="http://schemas.openxmlformats.org/officeDocument/2006/relationships/control" Target="../activeX/activeX94.xml"/><Relationship Id="rId5" Type="http://schemas.openxmlformats.org/officeDocument/2006/relationships/package" Target="../embeddings/Microsoft_Word-Dokument17.docx"/><Relationship Id="rId15" Type="http://schemas.openxmlformats.org/officeDocument/2006/relationships/control" Target="../activeX/activeX96.xml"/><Relationship Id="rId10" Type="http://schemas.openxmlformats.org/officeDocument/2006/relationships/image" Target="../media/image111.emf"/><Relationship Id="rId4" Type="http://schemas.openxmlformats.org/officeDocument/2006/relationships/vmlDrawing" Target="../drawings/vmlDrawing21.vml"/><Relationship Id="rId9" Type="http://schemas.openxmlformats.org/officeDocument/2006/relationships/control" Target="../activeX/activeX93.xml"/><Relationship Id="rId14" Type="http://schemas.openxmlformats.org/officeDocument/2006/relationships/image" Target="../media/image113.emf"/></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97.xml"/><Relationship Id="rId13" Type="http://schemas.openxmlformats.org/officeDocument/2006/relationships/image" Target="../media/image118.emf"/><Relationship Id="rId18" Type="http://schemas.openxmlformats.org/officeDocument/2006/relationships/table" Target="../tables/table12.xml"/><Relationship Id="rId3" Type="http://schemas.openxmlformats.org/officeDocument/2006/relationships/printerSettings" Target="../printerSettings/printerSettings22.bin"/><Relationship Id="rId7" Type="http://schemas.openxmlformats.org/officeDocument/2006/relationships/image" Target="../media/image115.emf"/><Relationship Id="rId12" Type="http://schemas.openxmlformats.org/officeDocument/2006/relationships/control" Target="../activeX/activeX99.xml"/><Relationship Id="rId17" Type="http://schemas.openxmlformats.org/officeDocument/2006/relationships/image" Target="../media/image120.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01.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18.docx"/><Relationship Id="rId11" Type="http://schemas.openxmlformats.org/officeDocument/2006/relationships/image" Target="../media/image117.emf"/><Relationship Id="rId5" Type="http://schemas.openxmlformats.org/officeDocument/2006/relationships/vmlDrawing" Target="../drawings/vmlDrawing22.vml"/><Relationship Id="rId15" Type="http://schemas.openxmlformats.org/officeDocument/2006/relationships/image" Target="../media/image119.emf"/><Relationship Id="rId10" Type="http://schemas.openxmlformats.org/officeDocument/2006/relationships/control" Target="../activeX/activeX98.xml"/><Relationship Id="rId19" Type="http://schemas.openxmlformats.org/officeDocument/2006/relationships/table" Target="../tables/table13.xml"/><Relationship Id="rId4" Type="http://schemas.openxmlformats.org/officeDocument/2006/relationships/drawing" Target="../drawings/drawing22.xml"/><Relationship Id="rId9" Type="http://schemas.openxmlformats.org/officeDocument/2006/relationships/image" Target="../media/image116.emf"/><Relationship Id="rId14" Type="http://schemas.openxmlformats.org/officeDocument/2006/relationships/control" Target="../activeX/activeX100.xml"/></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102.xml"/><Relationship Id="rId13" Type="http://schemas.openxmlformats.org/officeDocument/2006/relationships/image" Target="../media/image124.emf"/><Relationship Id="rId18" Type="http://schemas.openxmlformats.org/officeDocument/2006/relationships/table" Target="../tables/table14.xml"/><Relationship Id="rId3" Type="http://schemas.openxmlformats.org/officeDocument/2006/relationships/printerSettings" Target="../printerSettings/printerSettings23.bin"/><Relationship Id="rId7" Type="http://schemas.openxmlformats.org/officeDocument/2006/relationships/image" Target="../media/image121.emf"/><Relationship Id="rId12" Type="http://schemas.openxmlformats.org/officeDocument/2006/relationships/control" Target="../activeX/activeX104.xml"/><Relationship Id="rId17" Type="http://schemas.openxmlformats.org/officeDocument/2006/relationships/image" Target="../media/image126.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06.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19.docx"/><Relationship Id="rId11" Type="http://schemas.openxmlformats.org/officeDocument/2006/relationships/image" Target="../media/image123.emf"/><Relationship Id="rId5" Type="http://schemas.openxmlformats.org/officeDocument/2006/relationships/vmlDrawing" Target="../drawings/vmlDrawing23.vml"/><Relationship Id="rId15" Type="http://schemas.openxmlformats.org/officeDocument/2006/relationships/image" Target="../media/image125.emf"/><Relationship Id="rId10" Type="http://schemas.openxmlformats.org/officeDocument/2006/relationships/control" Target="../activeX/activeX103.xml"/><Relationship Id="rId4" Type="http://schemas.openxmlformats.org/officeDocument/2006/relationships/drawing" Target="../drawings/drawing23.xml"/><Relationship Id="rId9" Type="http://schemas.openxmlformats.org/officeDocument/2006/relationships/image" Target="../media/image122.emf"/><Relationship Id="rId14" Type="http://schemas.openxmlformats.org/officeDocument/2006/relationships/control" Target="../activeX/activeX105.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image" Target="../media/image130.emf"/><Relationship Id="rId18" Type="http://schemas.openxmlformats.org/officeDocument/2006/relationships/table" Target="../tables/table15.xml"/><Relationship Id="rId3" Type="http://schemas.openxmlformats.org/officeDocument/2006/relationships/printerSettings" Target="../printerSettings/printerSettings24.bin"/><Relationship Id="rId7" Type="http://schemas.openxmlformats.org/officeDocument/2006/relationships/image" Target="../media/image127.emf"/><Relationship Id="rId12" Type="http://schemas.openxmlformats.org/officeDocument/2006/relationships/control" Target="../activeX/activeX109.xml"/><Relationship Id="rId17" Type="http://schemas.openxmlformats.org/officeDocument/2006/relationships/image" Target="../media/image132.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11.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0.docx"/><Relationship Id="rId11" Type="http://schemas.openxmlformats.org/officeDocument/2006/relationships/image" Target="../media/image129.emf"/><Relationship Id="rId5" Type="http://schemas.openxmlformats.org/officeDocument/2006/relationships/vmlDrawing" Target="../drawings/vmlDrawing24.vml"/><Relationship Id="rId15" Type="http://schemas.openxmlformats.org/officeDocument/2006/relationships/image" Target="../media/image131.emf"/><Relationship Id="rId10" Type="http://schemas.openxmlformats.org/officeDocument/2006/relationships/control" Target="../activeX/activeX108.xml"/><Relationship Id="rId4" Type="http://schemas.openxmlformats.org/officeDocument/2006/relationships/drawing" Target="../drawings/drawing24.xml"/><Relationship Id="rId9" Type="http://schemas.openxmlformats.org/officeDocument/2006/relationships/image" Target="../media/image128.emf"/><Relationship Id="rId14" Type="http://schemas.openxmlformats.org/officeDocument/2006/relationships/control" Target="../activeX/activeX110.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112.xml"/><Relationship Id="rId13" Type="http://schemas.openxmlformats.org/officeDocument/2006/relationships/image" Target="../media/image136.emf"/><Relationship Id="rId18" Type="http://schemas.openxmlformats.org/officeDocument/2006/relationships/table" Target="../tables/table16.xml"/><Relationship Id="rId3" Type="http://schemas.openxmlformats.org/officeDocument/2006/relationships/printerSettings" Target="../printerSettings/printerSettings25.bin"/><Relationship Id="rId7" Type="http://schemas.openxmlformats.org/officeDocument/2006/relationships/image" Target="../media/image133.emf"/><Relationship Id="rId12" Type="http://schemas.openxmlformats.org/officeDocument/2006/relationships/control" Target="../activeX/activeX114.xml"/><Relationship Id="rId17" Type="http://schemas.openxmlformats.org/officeDocument/2006/relationships/image" Target="../media/image138.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16.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1.docx"/><Relationship Id="rId11" Type="http://schemas.openxmlformats.org/officeDocument/2006/relationships/image" Target="../media/image135.emf"/><Relationship Id="rId5" Type="http://schemas.openxmlformats.org/officeDocument/2006/relationships/vmlDrawing" Target="../drawings/vmlDrawing25.vml"/><Relationship Id="rId15" Type="http://schemas.openxmlformats.org/officeDocument/2006/relationships/image" Target="../media/image137.emf"/><Relationship Id="rId10" Type="http://schemas.openxmlformats.org/officeDocument/2006/relationships/control" Target="../activeX/activeX113.xml"/><Relationship Id="rId4" Type="http://schemas.openxmlformats.org/officeDocument/2006/relationships/drawing" Target="../drawings/drawing25.xml"/><Relationship Id="rId9" Type="http://schemas.openxmlformats.org/officeDocument/2006/relationships/image" Target="../media/image134.emf"/><Relationship Id="rId14" Type="http://schemas.openxmlformats.org/officeDocument/2006/relationships/control" Target="../activeX/activeX115.xml"/></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117.xml"/><Relationship Id="rId13" Type="http://schemas.openxmlformats.org/officeDocument/2006/relationships/image" Target="../media/image142.emf"/><Relationship Id="rId18" Type="http://schemas.openxmlformats.org/officeDocument/2006/relationships/table" Target="../tables/table17.xml"/><Relationship Id="rId3" Type="http://schemas.openxmlformats.org/officeDocument/2006/relationships/printerSettings" Target="../printerSettings/printerSettings26.bin"/><Relationship Id="rId7" Type="http://schemas.openxmlformats.org/officeDocument/2006/relationships/image" Target="../media/image139.emf"/><Relationship Id="rId12" Type="http://schemas.openxmlformats.org/officeDocument/2006/relationships/control" Target="../activeX/activeX119.xml"/><Relationship Id="rId17" Type="http://schemas.openxmlformats.org/officeDocument/2006/relationships/image" Target="../media/image144.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21.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2.docx"/><Relationship Id="rId11" Type="http://schemas.openxmlformats.org/officeDocument/2006/relationships/image" Target="../media/image141.emf"/><Relationship Id="rId5" Type="http://schemas.openxmlformats.org/officeDocument/2006/relationships/vmlDrawing" Target="../drawings/vmlDrawing26.vml"/><Relationship Id="rId15" Type="http://schemas.openxmlformats.org/officeDocument/2006/relationships/image" Target="../media/image143.emf"/><Relationship Id="rId10" Type="http://schemas.openxmlformats.org/officeDocument/2006/relationships/control" Target="../activeX/activeX118.xml"/><Relationship Id="rId4" Type="http://schemas.openxmlformats.org/officeDocument/2006/relationships/drawing" Target="../drawings/drawing26.xml"/><Relationship Id="rId9" Type="http://schemas.openxmlformats.org/officeDocument/2006/relationships/image" Target="../media/image140.emf"/><Relationship Id="rId14" Type="http://schemas.openxmlformats.org/officeDocument/2006/relationships/control" Target="../activeX/activeX120.xml"/></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122.xml"/><Relationship Id="rId13" Type="http://schemas.openxmlformats.org/officeDocument/2006/relationships/image" Target="../media/image148.emf"/><Relationship Id="rId3" Type="http://schemas.openxmlformats.org/officeDocument/2006/relationships/printerSettings" Target="../printerSettings/printerSettings27.bin"/><Relationship Id="rId7" Type="http://schemas.openxmlformats.org/officeDocument/2006/relationships/image" Target="../media/image145.emf"/><Relationship Id="rId12" Type="http://schemas.openxmlformats.org/officeDocument/2006/relationships/control" Target="../activeX/activeX124.xml"/><Relationship Id="rId17" Type="http://schemas.openxmlformats.org/officeDocument/2006/relationships/image" Target="../media/image150.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26.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3.docx"/><Relationship Id="rId11" Type="http://schemas.openxmlformats.org/officeDocument/2006/relationships/image" Target="../media/image147.emf"/><Relationship Id="rId5" Type="http://schemas.openxmlformats.org/officeDocument/2006/relationships/vmlDrawing" Target="../drawings/vmlDrawing27.vml"/><Relationship Id="rId15" Type="http://schemas.openxmlformats.org/officeDocument/2006/relationships/image" Target="../media/image149.emf"/><Relationship Id="rId10" Type="http://schemas.openxmlformats.org/officeDocument/2006/relationships/control" Target="../activeX/activeX123.xml"/><Relationship Id="rId4" Type="http://schemas.openxmlformats.org/officeDocument/2006/relationships/drawing" Target="../drawings/drawing27.xml"/><Relationship Id="rId9" Type="http://schemas.openxmlformats.org/officeDocument/2006/relationships/image" Target="../media/image146.emf"/><Relationship Id="rId14" Type="http://schemas.openxmlformats.org/officeDocument/2006/relationships/control" Target="../activeX/activeX125.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127.xml"/><Relationship Id="rId13" Type="http://schemas.openxmlformats.org/officeDocument/2006/relationships/image" Target="../media/image154.emf"/><Relationship Id="rId3" Type="http://schemas.openxmlformats.org/officeDocument/2006/relationships/printerSettings" Target="../printerSettings/printerSettings28.bin"/><Relationship Id="rId7" Type="http://schemas.openxmlformats.org/officeDocument/2006/relationships/image" Target="../media/image151.emf"/><Relationship Id="rId12" Type="http://schemas.openxmlformats.org/officeDocument/2006/relationships/control" Target="../activeX/activeX129.xml"/><Relationship Id="rId2" Type="http://schemas.openxmlformats.org/officeDocument/2006/relationships/hyperlink" Target="https://www1.nls.niedersachsen.de/statistik/html/default.asp" TargetMode="External"/><Relationship Id="rId16" Type="http://schemas.openxmlformats.org/officeDocument/2006/relationships/table" Target="../tables/table18.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4.docx"/><Relationship Id="rId11" Type="http://schemas.openxmlformats.org/officeDocument/2006/relationships/image" Target="../media/image153.emf"/><Relationship Id="rId5" Type="http://schemas.openxmlformats.org/officeDocument/2006/relationships/vmlDrawing" Target="../drawings/vmlDrawing28.vml"/><Relationship Id="rId15" Type="http://schemas.openxmlformats.org/officeDocument/2006/relationships/image" Target="../media/image155.emf"/><Relationship Id="rId10" Type="http://schemas.openxmlformats.org/officeDocument/2006/relationships/control" Target="../activeX/activeX128.xml"/><Relationship Id="rId4" Type="http://schemas.openxmlformats.org/officeDocument/2006/relationships/drawing" Target="../drawings/drawing28.xml"/><Relationship Id="rId9" Type="http://schemas.openxmlformats.org/officeDocument/2006/relationships/image" Target="../media/image152.emf"/><Relationship Id="rId14" Type="http://schemas.openxmlformats.org/officeDocument/2006/relationships/control" Target="../activeX/activeX130.xml"/></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131.xml"/><Relationship Id="rId13" Type="http://schemas.openxmlformats.org/officeDocument/2006/relationships/image" Target="../media/image159.emf"/><Relationship Id="rId18" Type="http://schemas.openxmlformats.org/officeDocument/2006/relationships/table" Target="../tables/table19.xml"/><Relationship Id="rId3" Type="http://schemas.openxmlformats.org/officeDocument/2006/relationships/printerSettings" Target="../printerSettings/printerSettings29.bin"/><Relationship Id="rId7" Type="http://schemas.openxmlformats.org/officeDocument/2006/relationships/image" Target="../media/image156.emf"/><Relationship Id="rId12" Type="http://schemas.openxmlformats.org/officeDocument/2006/relationships/control" Target="../activeX/activeX133.xml"/><Relationship Id="rId17" Type="http://schemas.openxmlformats.org/officeDocument/2006/relationships/image" Target="../media/image161.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35.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5.docx"/><Relationship Id="rId11" Type="http://schemas.openxmlformats.org/officeDocument/2006/relationships/image" Target="../media/image158.emf"/><Relationship Id="rId5" Type="http://schemas.openxmlformats.org/officeDocument/2006/relationships/vmlDrawing" Target="../drawings/vmlDrawing29.vml"/><Relationship Id="rId15" Type="http://schemas.openxmlformats.org/officeDocument/2006/relationships/image" Target="../media/image160.emf"/><Relationship Id="rId10" Type="http://schemas.openxmlformats.org/officeDocument/2006/relationships/control" Target="../activeX/activeX132.xml"/><Relationship Id="rId4" Type="http://schemas.openxmlformats.org/officeDocument/2006/relationships/drawing" Target="../drawings/drawing29.xml"/><Relationship Id="rId9" Type="http://schemas.openxmlformats.org/officeDocument/2006/relationships/image" Target="../media/image157.emf"/><Relationship Id="rId14" Type="http://schemas.openxmlformats.org/officeDocument/2006/relationships/control" Target="../activeX/activeX134.xml"/></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136.xml"/><Relationship Id="rId13" Type="http://schemas.openxmlformats.org/officeDocument/2006/relationships/image" Target="../media/image165.emf"/><Relationship Id="rId18" Type="http://schemas.openxmlformats.org/officeDocument/2006/relationships/table" Target="../tables/table20.xml"/><Relationship Id="rId3" Type="http://schemas.openxmlformats.org/officeDocument/2006/relationships/printerSettings" Target="../printerSettings/printerSettings30.bin"/><Relationship Id="rId7" Type="http://schemas.openxmlformats.org/officeDocument/2006/relationships/image" Target="../media/image162.emf"/><Relationship Id="rId12" Type="http://schemas.openxmlformats.org/officeDocument/2006/relationships/control" Target="../activeX/activeX138.xml"/><Relationship Id="rId17" Type="http://schemas.openxmlformats.org/officeDocument/2006/relationships/image" Target="../media/image167.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40.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6.docx"/><Relationship Id="rId11" Type="http://schemas.openxmlformats.org/officeDocument/2006/relationships/image" Target="../media/image164.emf"/><Relationship Id="rId5" Type="http://schemas.openxmlformats.org/officeDocument/2006/relationships/vmlDrawing" Target="../drawings/vmlDrawing30.vml"/><Relationship Id="rId15" Type="http://schemas.openxmlformats.org/officeDocument/2006/relationships/image" Target="../media/image166.emf"/><Relationship Id="rId10" Type="http://schemas.openxmlformats.org/officeDocument/2006/relationships/control" Target="../activeX/activeX137.xml"/><Relationship Id="rId4" Type="http://schemas.openxmlformats.org/officeDocument/2006/relationships/drawing" Target="../drawings/drawing30.xml"/><Relationship Id="rId9" Type="http://schemas.openxmlformats.org/officeDocument/2006/relationships/image" Target="../media/image163.emf"/><Relationship Id="rId14" Type="http://schemas.openxmlformats.org/officeDocument/2006/relationships/control" Target="../activeX/activeX139.xml"/></Relationships>
</file>

<file path=xl/worksheets/_rels/sheet31.xml.rels><?xml version="1.0" encoding="UTF-8" standalone="yes"?>
<Relationships xmlns="http://schemas.openxmlformats.org/package/2006/relationships"><Relationship Id="rId8" Type="http://schemas.openxmlformats.org/officeDocument/2006/relationships/control" Target="../activeX/activeX141.xml"/><Relationship Id="rId13" Type="http://schemas.openxmlformats.org/officeDocument/2006/relationships/image" Target="../media/image171.emf"/><Relationship Id="rId18" Type="http://schemas.openxmlformats.org/officeDocument/2006/relationships/table" Target="../tables/table21.xml"/><Relationship Id="rId3" Type="http://schemas.openxmlformats.org/officeDocument/2006/relationships/printerSettings" Target="../printerSettings/printerSettings31.bin"/><Relationship Id="rId7" Type="http://schemas.openxmlformats.org/officeDocument/2006/relationships/image" Target="../media/image168.emf"/><Relationship Id="rId12" Type="http://schemas.openxmlformats.org/officeDocument/2006/relationships/control" Target="../activeX/activeX143.xml"/><Relationship Id="rId17" Type="http://schemas.openxmlformats.org/officeDocument/2006/relationships/image" Target="../media/image173.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45.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7.docx"/><Relationship Id="rId11" Type="http://schemas.openxmlformats.org/officeDocument/2006/relationships/image" Target="../media/image170.emf"/><Relationship Id="rId5" Type="http://schemas.openxmlformats.org/officeDocument/2006/relationships/vmlDrawing" Target="../drawings/vmlDrawing31.vml"/><Relationship Id="rId15" Type="http://schemas.openxmlformats.org/officeDocument/2006/relationships/image" Target="../media/image172.emf"/><Relationship Id="rId10" Type="http://schemas.openxmlformats.org/officeDocument/2006/relationships/control" Target="../activeX/activeX142.xml"/><Relationship Id="rId4" Type="http://schemas.openxmlformats.org/officeDocument/2006/relationships/drawing" Target="../drawings/drawing31.xml"/><Relationship Id="rId9" Type="http://schemas.openxmlformats.org/officeDocument/2006/relationships/image" Target="../media/image169.emf"/><Relationship Id="rId14" Type="http://schemas.openxmlformats.org/officeDocument/2006/relationships/control" Target="../activeX/activeX144.xml"/></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146.xml"/><Relationship Id="rId13" Type="http://schemas.openxmlformats.org/officeDocument/2006/relationships/image" Target="../media/image177.emf"/><Relationship Id="rId3" Type="http://schemas.openxmlformats.org/officeDocument/2006/relationships/printerSettings" Target="../printerSettings/printerSettings32.bin"/><Relationship Id="rId7" Type="http://schemas.openxmlformats.org/officeDocument/2006/relationships/image" Target="../media/image174.emf"/><Relationship Id="rId12" Type="http://schemas.openxmlformats.org/officeDocument/2006/relationships/control" Target="../activeX/activeX148.xml"/><Relationship Id="rId17" Type="http://schemas.openxmlformats.org/officeDocument/2006/relationships/image" Target="../media/image179.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50.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8.docx"/><Relationship Id="rId11" Type="http://schemas.openxmlformats.org/officeDocument/2006/relationships/image" Target="../media/image176.emf"/><Relationship Id="rId5" Type="http://schemas.openxmlformats.org/officeDocument/2006/relationships/vmlDrawing" Target="../drawings/vmlDrawing32.vml"/><Relationship Id="rId15" Type="http://schemas.openxmlformats.org/officeDocument/2006/relationships/image" Target="../media/image178.emf"/><Relationship Id="rId10" Type="http://schemas.openxmlformats.org/officeDocument/2006/relationships/control" Target="../activeX/activeX147.xml"/><Relationship Id="rId4" Type="http://schemas.openxmlformats.org/officeDocument/2006/relationships/drawing" Target="../drawings/drawing32.xml"/><Relationship Id="rId9" Type="http://schemas.openxmlformats.org/officeDocument/2006/relationships/image" Target="../media/image175.emf"/><Relationship Id="rId14" Type="http://schemas.openxmlformats.org/officeDocument/2006/relationships/control" Target="../activeX/activeX149.xml"/></Relationships>
</file>

<file path=xl/worksheets/_rels/sheet33.xml.rels><?xml version="1.0" encoding="UTF-8" standalone="yes"?>
<Relationships xmlns="http://schemas.openxmlformats.org/package/2006/relationships"><Relationship Id="rId8" Type="http://schemas.openxmlformats.org/officeDocument/2006/relationships/control" Target="../activeX/activeX151.xml"/><Relationship Id="rId13" Type="http://schemas.openxmlformats.org/officeDocument/2006/relationships/image" Target="../media/image183.emf"/><Relationship Id="rId3" Type="http://schemas.openxmlformats.org/officeDocument/2006/relationships/printerSettings" Target="../printerSettings/printerSettings33.bin"/><Relationship Id="rId7" Type="http://schemas.openxmlformats.org/officeDocument/2006/relationships/image" Target="../media/image180.emf"/><Relationship Id="rId12" Type="http://schemas.openxmlformats.org/officeDocument/2006/relationships/control" Target="../activeX/activeX153.xml"/><Relationship Id="rId2" Type="http://schemas.openxmlformats.org/officeDocument/2006/relationships/hyperlink" Target="https://www1.nls.niedersachsen.de/statistik/html/default.asp" TargetMode="Externa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29.docx"/><Relationship Id="rId11" Type="http://schemas.openxmlformats.org/officeDocument/2006/relationships/image" Target="../media/image182.emf"/><Relationship Id="rId5" Type="http://schemas.openxmlformats.org/officeDocument/2006/relationships/vmlDrawing" Target="../drawings/vmlDrawing33.vml"/><Relationship Id="rId15" Type="http://schemas.openxmlformats.org/officeDocument/2006/relationships/image" Target="../media/image184.emf"/><Relationship Id="rId10" Type="http://schemas.openxmlformats.org/officeDocument/2006/relationships/control" Target="../activeX/activeX152.xml"/><Relationship Id="rId4" Type="http://schemas.openxmlformats.org/officeDocument/2006/relationships/drawing" Target="../drawings/drawing33.xml"/><Relationship Id="rId9" Type="http://schemas.openxmlformats.org/officeDocument/2006/relationships/image" Target="../media/image181.emf"/><Relationship Id="rId14" Type="http://schemas.openxmlformats.org/officeDocument/2006/relationships/control" Target="../activeX/activeX154.xml"/></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155.xml"/><Relationship Id="rId13" Type="http://schemas.openxmlformats.org/officeDocument/2006/relationships/image" Target="../media/image188.emf"/><Relationship Id="rId18" Type="http://schemas.openxmlformats.org/officeDocument/2006/relationships/table" Target="../tables/table22.xml"/><Relationship Id="rId3" Type="http://schemas.openxmlformats.org/officeDocument/2006/relationships/printerSettings" Target="../printerSettings/printerSettings34.bin"/><Relationship Id="rId7" Type="http://schemas.openxmlformats.org/officeDocument/2006/relationships/image" Target="../media/image185.emf"/><Relationship Id="rId12" Type="http://schemas.openxmlformats.org/officeDocument/2006/relationships/control" Target="../activeX/activeX157.xml"/><Relationship Id="rId17" Type="http://schemas.openxmlformats.org/officeDocument/2006/relationships/image" Target="../media/image190.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59.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0.docx"/><Relationship Id="rId11" Type="http://schemas.openxmlformats.org/officeDocument/2006/relationships/image" Target="../media/image187.emf"/><Relationship Id="rId5" Type="http://schemas.openxmlformats.org/officeDocument/2006/relationships/vmlDrawing" Target="../drawings/vmlDrawing34.vml"/><Relationship Id="rId15" Type="http://schemas.openxmlformats.org/officeDocument/2006/relationships/image" Target="../media/image189.emf"/><Relationship Id="rId10" Type="http://schemas.openxmlformats.org/officeDocument/2006/relationships/control" Target="../activeX/activeX156.xml"/><Relationship Id="rId4" Type="http://schemas.openxmlformats.org/officeDocument/2006/relationships/drawing" Target="../drawings/drawing34.xml"/><Relationship Id="rId9" Type="http://schemas.openxmlformats.org/officeDocument/2006/relationships/image" Target="../media/image186.emf"/><Relationship Id="rId14" Type="http://schemas.openxmlformats.org/officeDocument/2006/relationships/control" Target="../activeX/activeX158.xml"/></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160.xml"/><Relationship Id="rId13" Type="http://schemas.openxmlformats.org/officeDocument/2006/relationships/image" Target="../media/image194.emf"/><Relationship Id="rId3" Type="http://schemas.openxmlformats.org/officeDocument/2006/relationships/printerSettings" Target="../printerSettings/printerSettings35.bin"/><Relationship Id="rId7" Type="http://schemas.openxmlformats.org/officeDocument/2006/relationships/image" Target="../media/image191.emf"/><Relationship Id="rId12" Type="http://schemas.openxmlformats.org/officeDocument/2006/relationships/control" Target="../activeX/activeX162.xml"/><Relationship Id="rId17" Type="http://schemas.openxmlformats.org/officeDocument/2006/relationships/table" Target="../tables/table24.xml"/><Relationship Id="rId2" Type="http://schemas.openxmlformats.org/officeDocument/2006/relationships/hyperlink" Target="https://www1.nls.niedersachsen.de/statistik/html/default.asp" TargetMode="External"/><Relationship Id="rId16" Type="http://schemas.openxmlformats.org/officeDocument/2006/relationships/table" Target="../tables/table23.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1.docx"/><Relationship Id="rId11" Type="http://schemas.openxmlformats.org/officeDocument/2006/relationships/image" Target="../media/image193.emf"/><Relationship Id="rId5" Type="http://schemas.openxmlformats.org/officeDocument/2006/relationships/vmlDrawing" Target="../drawings/vmlDrawing35.vml"/><Relationship Id="rId15" Type="http://schemas.openxmlformats.org/officeDocument/2006/relationships/image" Target="../media/image195.emf"/><Relationship Id="rId10" Type="http://schemas.openxmlformats.org/officeDocument/2006/relationships/control" Target="../activeX/activeX161.xml"/><Relationship Id="rId4" Type="http://schemas.openxmlformats.org/officeDocument/2006/relationships/drawing" Target="../drawings/drawing35.xml"/><Relationship Id="rId9" Type="http://schemas.openxmlformats.org/officeDocument/2006/relationships/image" Target="../media/image192.emf"/><Relationship Id="rId14" Type="http://schemas.openxmlformats.org/officeDocument/2006/relationships/control" Target="../activeX/activeX163.xml"/></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164.xml"/><Relationship Id="rId13" Type="http://schemas.openxmlformats.org/officeDocument/2006/relationships/image" Target="../media/image199.emf"/><Relationship Id="rId3" Type="http://schemas.openxmlformats.org/officeDocument/2006/relationships/printerSettings" Target="../printerSettings/printerSettings36.bin"/><Relationship Id="rId7" Type="http://schemas.openxmlformats.org/officeDocument/2006/relationships/image" Target="../media/image196.emf"/><Relationship Id="rId12" Type="http://schemas.openxmlformats.org/officeDocument/2006/relationships/control" Target="../activeX/activeX166.xml"/><Relationship Id="rId17" Type="http://schemas.openxmlformats.org/officeDocument/2006/relationships/image" Target="../media/image201.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68.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2.docx"/><Relationship Id="rId11" Type="http://schemas.openxmlformats.org/officeDocument/2006/relationships/image" Target="../media/image198.emf"/><Relationship Id="rId5" Type="http://schemas.openxmlformats.org/officeDocument/2006/relationships/vmlDrawing" Target="../drawings/vmlDrawing36.vml"/><Relationship Id="rId15" Type="http://schemas.openxmlformats.org/officeDocument/2006/relationships/image" Target="../media/image200.emf"/><Relationship Id="rId10" Type="http://schemas.openxmlformats.org/officeDocument/2006/relationships/control" Target="../activeX/activeX165.xml"/><Relationship Id="rId4" Type="http://schemas.openxmlformats.org/officeDocument/2006/relationships/drawing" Target="../drawings/drawing36.xml"/><Relationship Id="rId9" Type="http://schemas.openxmlformats.org/officeDocument/2006/relationships/image" Target="../media/image197.emf"/><Relationship Id="rId14" Type="http://schemas.openxmlformats.org/officeDocument/2006/relationships/control" Target="../activeX/activeX167.xml"/></Relationships>
</file>

<file path=xl/worksheets/_rels/sheet37.xml.rels><?xml version="1.0" encoding="UTF-8" standalone="yes"?>
<Relationships xmlns="http://schemas.openxmlformats.org/package/2006/relationships"><Relationship Id="rId8" Type="http://schemas.openxmlformats.org/officeDocument/2006/relationships/control" Target="../activeX/activeX169.xml"/><Relationship Id="rId13" Type="http://schemas.openxmlformats.org/officeDocument/2006/relationships/image" Target="../media/image205.emf"/><Relationship Id="rId3" Type="http://schemas.openxmlformats.org/officeDocument/2006/relationships/printerSettings" Target="../printerSettings/printerSettings37.bin"/><Relationship Id="rId7" Type="http://schemas.openxmlformats.org/officeDocument/2006/relationships/image" Target="../media/image202.emf"/><Relationship Id="rId12" Type="http://schemas.openxmlformats.org/officeDocument/2006/relationships/control" Target="../activeX/activeX171.xml"/><Relationship Id="rId17" Type="http://schemas.openxmlformats.org/officeDocument/2006/relationships/image" Target="../media/image207.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73.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3.docx"/><Relationship Id="rId11" Type="http://schemas.openxmlformats.org/officeDocument/2006/relationships/image" Target="../media/image204.emf"/><Relationship Id="rId5" Type="http://schemas.openxmlformats.org/officeDocument/2006/relationships/vmlDrawing" Target="../drawings/vmlDrawing37.vml"/><Relationship Id="rId15" Type="http://schemas.openxmlformats.org/officeDocument/2006/relationships/image" Target="../media/image206.emf"/><Relationship Id="rId10" Type="http://schemas.openxmlformats.org/officeDocument/2006/relationships/control" Target="../activeX/activeX170.xml"/><Relationship Id="rId4" Type="http://schemas.openxmlformats.org/officeDocument/2006/relationships/drawing" Target="../drawings/drawing37.xml"/><Relationship Id="rId9" Type="http://schemas.openxmlformats.org/officeDocument/2006/relationships/image" Target="../media/image203.emf"/><Relationship Id="rId14" Type="http://schemas.openxmlformats.org/officeDocument/2006/relationships/control" Target="../activeX/activeX172.xml"/></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174.xml"/><Relationship Id="rId13" Type="http://schemas.openxmlformats.org/officeDocument/2006/relationships/image" Target="../media/image211.emf"/><Relationship Id="rId3" Type="http://schemas.openxmlformats.org/officeDocument/2006/relationships/printerSettings" Target="../printerSettings/printerSettings38.bin"/><Relationship Id="rId7" Type="http://schemas.openxmlformats.org/officeDocument/2006/relationships/image" Target="../media/image208.emf"/><Relationship Id="rId12" Type="http://schemas.openxmlformats.org/officeDocument/2006/relationships/control" Target="../activeX/activeX176.xml"/><Relationship Id="rId17" Type="http://schemas.openxmlformats.org/officeDocument/2006/relationships/image" Target="../media/image213.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78.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4.docx"/><Relationship Id="rId11" Type="http://schemas.openxmlformats.org/officeDocument/2006/relationships/image" Target="../media/image210.emf"/><Relationship Id="rId5" Type="http://schemas.openxmlformats.org/officeDocument/2006/relationships/vmlDrawing" Target="../drawings/vmlDrawing38.vml"/><Relationship Id="rId15" Type="http://schemas.openxmlformats.org/officeDocument/2006/relationships/image" Target="../media/image212.emf"/><Relationship Id="rId10" Type="http://schemas.openxmlformats.org/officeDocument/2006/relationships/control" Target="../activeX/activeX175.xml"/><Relationship Id="rId4" Type="http://schemas.openxmlformats.org/officeDocument/2006/relationships/drawing" Target="../drawings/drawing38.xml"/><Relationship Id="rId9" Type="http://schemas.openxmlformats.org/officeDocument/2006/relationships/image" Target="../media/image209.emf"/><Relationship Id="rId14" Type="http://schemas.openxmlformats.org/officeDocument/2006/relationships/control" Target="../activeX/activeX177.xml"/></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179.xml"/><Relationship Id="rId13" Type="http://schemas.openxmlformats.org/officeDocument/2006/relationships/image" Target="../media/image217.emf"/><Relationship Id="rId18" Type="http://schemas.openxmlformats.org/officeDocument/2006/relationships/table" Target="../tables/table25.xml"/><Relationship Id="rId3" Type="http://schemas.openxmlformats.org/officeDocument/2006/relationships/printerSettings" Target="../printerSettings/printerSettings39.bin"/><Relationship Id="rId7" Type="http://schemas.openxmlformats.org/officeDocument/2006/relationships/image" Target="../media/image214.emf"/><Relationship Id="rId12" Type="http://schemas.openxmlformats.org/officeDocument/2006/relationships/control" Target="../activeX/activeX181.xml"/><Relationship Id="rId17" Type="http://schemas.openxmlformats.org/officeDocument/2006/relationships/image" Target="../media/image219.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83.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5.docx"/><Relationship Id="rId11" Type="http://schemas.openxmlformats.org/officeDocument/2006/relationships/image" Target="../media/image216.emf"/><Relationship Id="rId5" Type="http://schemas.openxmlformats.org/officeDocument/2006/relationships/vmlDrawing" Target="../drawings/vmlDrawing39.vml"/><Relationship Id="rId15" Type="http://schemas.openxmlformats.org/officeDocument/2006/relationships/image" Target="../media/image218.emf"/><Relationship Id="rId10" Type="http://schemas.openxmlformats.org/officeDocument/2006/relationships/control" Target="../activeX/activeX180.xml"/><Relationship Id="rId19" Type="http://schemas.openxmlformats.org/officeDocument/2006/relationships/table" Target="../tables/table26.xml"/><Relationship Id="rId4" Type="http://schemas.openxmlformats.org/officeDocument/2006/relationships/drawing" Target="../drawings/drawing39.xml"/><Relationship Id="rId9" Type="http://schemas.openxmlformats.org/officeDocument/2006/relationships/image" Target="../media/image215.emf"/><Relationship Id="rId14" Type="http://schemas.openxmlformats.org/officeDocument/2006/relationships/control" Target="../activeX/activeX182.xml"/></Relationships>
</file>

<file path=xl/worksheets/_rels/sheet40.xml.rels><?xml version="1.0" encoding="UTF-8" standalone="yes"?>
<Relationships xmlns="http://schemas.openxmlformats.org/package/2006/relationships"><Relationship Id="rId8" Type="http://schemas.openxmlformats.org/officeDocument/2006/relationships/control" Target="../activeX/activeX184.xml"/><Relationship Id="rId13" Type="http://schemas.openxmlformats.org/officeDocument/2006/relationships/image" Target="../media/image223.emf"/><Relationship Id="rId18" Type="http://schemas.openxmlformats.org/officeDocument/2006/relationships/table" Target="../tables/table27.xml"/><Relationship Id="rId3" Type="http://schemas.openxmlformats.org/officeDocument/2006/relationships/printerSettings" Target="../printerSettings/printerSettings40.bin"/><Relationship Id="rId7" Type="http://schemas.openxmlformats.org/officeDocument/2006/relationships/image" Target="../media/image220.emf"/><Relationship Id="rId12" Type="http://schemas.openxmlformats.org/officeDocument/2006/relationships/control" Target="../activeX/activeX186.xml"/><Relationship Id="rId17" Type="http://schemas.openxmlformats.org/officeDocument/2006/relationships/image" Target="../media/image225.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188.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36.docx"/><Relationship Id="rId11" Type="http://schemas.openxmlformats.org/officeDocument/2006/relationships/image" Target="../media/image222.emf"/><Relationship Id="rId5" Type="http://schemas.openxmlformats.org/officeDocument/2006/relationships/vmlDrawing" Target="../drawings/vmlDrawing40.vml"/><Relationship Id="rId15" Type="http://schemas.openxmlformats.org/officeDocument/2006/relationships/image" Target="../media/image224.emf"/><Relationship Id="rId10" Type="http://schemas.openxmlformats.org/officeDocument/2006/relationships/control" Target="../activeX/activeX185.xml"/><Relationship Id="rId4" Type="http://schemas.openxmlformats.org/officeDocument/2006/relationships/drawing" Target="../drawings/drawing40.xml"/><Relationship Id="rId9" Type="http://schemas.openxmlformats.org/officeDocument/2006/relationships/image" Target="../media/image221.emf"/><Relationship Id="rId14" Type="http://schemas.openxmlformats.org/officeDocument/2006/relationships/control" Target="../activeX/activeX187.xml"/></Relationships>
</file>

<file path=xl/worksheets/_rels/sheet41.xml.rels><?xml version="1.0" encoding="UTF-8" standalone="yes"?>
<Relationships xmlns="http://schemas.openxmlformats.org/package/2006/relationships"><Relationship Id="rId8" Type="http://schemas.openxmlformats.org/officeDocument/2006/relationships/image" Target="../media/image227.emf"/><Relationship Id="rId13" Type="http://schemas.openxmlformats.org/officeDocument/2006/relationships/control" Target="../activeX/activeX192.xml"/><Relationship Id="rId18" Type="http://schemas.openxmlformats.org/officeDocument/2006/relationships/table" Target="../tables/table29.xml"/><Relationship Id="rId3" Type="http://schemas.openxmlformats.org/officeDocument/2006/relationships/drawing" Target="../drawings/drawing41.xml"/><Relationship Id="rId7" Type="http://schemas.openxmlformats.org/officeDocument/2006/relationships/control" Target="../activeX/activeX189.xml"/><Relationship Id="rId12" Type="http://schemas.openxmlformats.org/officeDocument/2006/relationships/image" Target="../media/image229.emf"/><Relationship Id="rId17" Type="http://schemas.openxmlformats.org/officeDocument/2006/relationships/table" Target="../tables/table28.xml"/><Relationship Id="rId2" Type="http://schemas.openxmlformats.org/officeDocument/2006/relationships/printerSettings" Target="../printerSettings/printerSettings41.bin"/><Relationship Id="rId16" Type="http://schemas.openxmlformats.org/officeDocument/2006/relationships/image" Target="../media/image231.emf"/><Relationship Id="rId1" Type="http://schemas.openxmlformats.org/officeDocument/2006/relationships/hyperlink" Target="https://www.regionalmonitoring-statistik.niedersachsen.de/" TargetMode="External"/><Relationship Id="rId6" Type="http://schemas.openxmlformats.org/officeDocument/2006/relationships/image" Target="../media/image226.emf"/><Relationship Id="rId11" Type="http://schemas.openxmlformats.org/officeDocument/2006/relationships/control" Target="../activeX/activeX191.xml"/><Relationship Id="rId5" Type="http://schemas.openxmlformats.org/officeDocument/2006/relationships/package" Target="../embeddings/Microsoft_Word-Dokument37.docx"/><Relationship Id="rId15" Type="http://schemas.openxmlformats.org/officeDocument/2006/relationships/control" Target="../activeX/activeX193.xml"/><Relationship Id="rId10" Type="http://schemas.openxmlformats.org/officeDocument/2006/relationships/image" Target="../media/image228.emf"/><Relationship Id="rId4" Type="http://schemas.openxmlformats.org/officeDocument/2006/relationships/vmlDrawing" Target="../drawings/vmlDrawing41.vml"/><Relationship Id="rId9" Type="http://schemas.openxmlformats.org/officeDocument/2006/relationships/control" Target="../activeX/activeX190.xml"/><Relationship Id="rId14" Type="http://schemas.openxmlformats.org/officeDocument/2006/relationships/image" Target="../media/image230.emf"/></Relationships>
</file>

<file path=xl/worksheets/_rels/sheet42.xml.rels><?xml version="1.0" encoding="UTF-8" standalone="yes"?>
<Relationships xmlns="http://schemas.openxmlformats.org/package/2006/relationships"><Relationship Id="rId8" Type="http://schemas.openxmlformats.org/officeDocument/2006/relationships/image" Target="../media/image233.emf"/><Relationship Id="rId13" Type="http://schemas.openxmlformats.org/officeDocument/2006/relationships/control" Target="../activeX/activeX197.xml"/><Relationship Id="rId18" Type="http://schemas.openxmlformats.org/officeDocument/2006/relationships/image" Target="../media/image238.emf"/><Relationship Id="rId3" Type="http://schemas.openxmlformats.org/officeDocument/2006/relationships/drawing" Target="../drawings/drawing42.xml"/><Relationship Id="rId7" Type="http://schemas.openxmlformats.org/officeDocument/2006/relationships/control" Target="../activeX/activeX194.xml"/><Relationship Id="rId12" Type="http://schemas.openxmlformats.org/officeDocument/2006/relationships/image" Target="../media/image235.emf"/><Relationship Id="rId17" Type="http://schemas.openxmlformats.org/officeDocument/2006/relationships/control" Target="../activeX/activeX199.xml"/><Relationship Id="rId2" Type="http://schemas.openxmlformats.org/officeDocument/2006/relationships/printerSettings" Target="../printerSettings/printerSettings42.bin"/><Relationship Id="rId16" Type="http://schemas.openxmlformats.org/officeDocument/2006/relationships/image" Target="../media/image237.emf"/><Relationship Id="rId1" Type="http://schemas.openxmlformats.org/officeDocument/2006/relationships/hyperlink" Target="https://www.regionalmonitoring-statistik.niedersachsen.de/" TargetMode="External"/><Relationship Id="rId6" Type="http://schemas.openxmlformats.org/officeDocument/2006/relationships/image" Target="../media/image232.emf"/><Relationship Id="rId11" Type="http://schemas.openxmlformats.org/officeDocument/2006/relationships/control" Target="../activeX/activeX196.xml"/><Relationship Id="rId5" Type="http://schemas.openxmlformats.org/officeDocument/2006/relationships/package" Target="../embeddings/Microsoft_Word-Dokument38.docx"/><Relationship Id="rId15" Type="http://schemas.openxmlformats.org/officeDocument/2006/relationships/control" Target="../activeX/activeX198.xml"/><Relationship Id="rId10" Type="http://schemas.openxmlformats.org/officeDocument/2006/relationships/image" Target="../media/image234.emf"/><Relationship Id="rId4" Type="http://schemas.openxmlformats.org/officeDocument/2006/relationships/vmlDrawing" Target="../drawings/vmlDrawing42.vml"/><Relationship Id="rId9" Type="http://schemas.openxmlformats.org/officeDocument/2006/relationships/control" Target="../activeX/activeX195.xml"/><Relationship Id="rId14" Type="http://schemas.openxmlformats.org/officeDocument/2006/relationships/image" Target="../media/image236.emf"/></Relationships>
</file>

<file path=xl/worksheets/_rels/sheet43.xml.rels><?xml version="1.0" encoding="UTF-8" standalone="yes"?>
<Relationships xmlns="http://schemas.openxmlformats.org/package/2006/relationships"><Relationship Id="rId8" Type="http://schemas.openxmlformats.org/officeDocument/2006/relationships/image" Target="../media/image240.emf"/><Relationship Id="rId13" Type="http://schemas.openxmlformats.org/officeDocument/2006/relationships/control" Target="../activeX/activeX203.xml"/><Relationship Id="rId3" Type="http://schemas.openxmlformats.org/officeDocument/2006/relationships/drawing" Target="../drawings/drawing43.xml"/><Relationship Id="rId7" Type="http://schemas.openxmlformats.org/officeDocument/2006/relationships/control" Target="../activeX/activeX200.xml"/><Relationship Id="rId12" Type="http://schemas.openxmlformats.org/officeDocument/2006/relationships/image" Target="../media/image242.emf"/><Relationship Id="rId17" Type="http://schemas.openxmlformats.org/officeDocument/2006/relationships/table" Target="../tables/table30.xml"/><Relationship Id="rId2" Type="http://schemas.openxmlformats.org/officeDocument/2006/relationships/printerSettings" Target="../printerSettings/printerSettings43.bin"/><Relationship Id="rId16" Type="http://schemas.openxmlformats.org/officeDocument/2006/relationships/image" Target="../media/image244.emf"/><Relationship Id="rId1" Type="http://schemas.openxmlformats.org/officeDocument/2006/relationships/hyperlink" Target="https://www.regionalmonitoring-statistik.niedersachsen.de/" TargetMode="External"/><Relationship Id="rId6" Type="http://schemas.openxmlformats.org/officeDocument/2006/relationships/image" Target="../media/image239.emf"/><Relationship Id="rId11" Type="http://schemas.openxmlformats.org/officeDocument/2006/relationships/control" Target="../activeX/activeX202.xml"/><Relationship Id="rId5" Type="http://schemas.openxmlformats.org/officeDocument/2006/relationships/package" Target="../embeddings/Microsoft_Word-Dokument39.docx"/><Relationship Id="rId15" Type="http://schemas.openxmlformats.org/officeDocument/2006/relationships/control" Target="../activeX/activeX204.xml"/><Relationship Id="rId10" Type="http://schemas.openxmlformats.org/officeDocument/2006/relationships/image" Target="../media/image241.emf"/><Relationship Id="rId4" Type="http://schemas.openxmlformats.org/officeDocument/2006/relationships/vmlDrawing" Target="../drawings/vmlDrawing43.vml"/><Relationship Id="rId9" Type="http://schemas.openxmlformats.org/officeDocument/2006/relationships/control" Target="../activeX/activeX201.xml"/><Relationship Id="rId14" Type="http://schemas.openxmlformats.org/officeDocument/2006/relationships/image" Target="../media/image243.emf"/></Relationships>
</file>

<file path=xl/worksheets/_rels/sheet44.xml.rels><?xml version="1.0" encoding="UTF-8" standalone="yes"?>
<Relationships xmlns="http://schemas.openxmlformats.org/package/2006/relationships"><Relationship Id="rId8" Type="http://schemas.openxmlformats.org/officeDocument/2006/relationships/control" Target="../activeX/activeX205.xml"/><Relationship Id="rId13" Type="http://schemas.openxmlformats.org/officeDocument/2006/relationships/image" Target="../media/image248.emf"/><Relationship Id="rId18" Type="http://schemas.openxmlformats.org/officeDocument/2006/relationships/table" Target="../tables/table31.xml"/><Relationship Id="rId3" Type="http://schemas.openxmlformats.org/officeDocument/2006/relationships/printerSettings" Target="../printerSettings/printerSettings44.bin"/><Relationship Id="rId7" Type="http://schemas.openxmlformats.org/officeDocument/2006/relationships/image" Target="../media/image245.emf"/><Relationship Id="rId12" Type="http://schemas.openxmlformats.org/officeDocument/2006/relationships/control" Target="../activeX/activeX207.xml"/><Relationship Id="rId17" Type="http://schemas.openxmlformats.org/officeDocument/2006/relationships/image" Target="../media/image250.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09.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0.docx"/><Relationship Id="rId11" Type="http://schemas.openxmlformats.org/officeDocument/2006/relationships/image" Target="../media/image247.emf"/><Relationship Id="rId5" Type="http://schemas.openxmlformats.org/officeDocument/2006/relationships/vmlDrawing" Target="../drawings/vmlDrawing44.vml"/><Relationship Id="rId15" Type="http://schemas.openxmlformats.org/officeDocument/2006/relationships/image" Target="../media/image249.emf"/><Relationship Id="rId10" Type="http://schemas.openxmlformats.org/officeDocument/2006/relationships/control" Target="../activeX/activeX206.xml"/><Relationship Id="rId4" Type="http://schemas.openxmlformats.org/officeDocument/2006/relationships/drawing" Target="../drawings/drawing44.xml"/><Relationship Id="rId9" Type="http://schemas.openxmlformats.org/officeDocument/2006/relationships/image" Target="../media/image246.emf"/><Relationship Id="rId14" Type="http://schemas.openxmlformats.org/officeDocument/2006/relationships/control" Target="../activeX/activeX208.xml"/></Relationships>
</file>

<file path=xl/worksheets/_rels/sheet45.xml.rels><?xml version="1.0" encoding="UTF-8" standalone="yes"?>
<Relationships xmlns="http://schemas.openxmlformats.org/package/2006/relationships"><Relationship Id="rId8" Type="http://schemas.openxmlformats.org/officeDocument/2006/relationships/control" Target="../activeX/activeX210.xml"/><Relationship Id="rId13" Type="http://schemas.openxmlformats.org/officeDocument/2006/relationships/image" Target="../media/image254.emf"/><Relationship Id="rId3" Type="http://schemas.openxmlformats.org/officeDocument/2006/relationships/printerSettings" Target="../printerSettings/printerSettings45.bin"/><Relationship Id="rId7" Type="http://schemas.openxmlformats.org/officeDocument/2006/relationships/image" Target="../media/image251.emf"/><Relationship Id="rId12" Type="http://schemas.openxmlformats.org/officeDocument/2006/relationships/control" Target="../activeX/activeX212.xml"/><Relationship Id="rId17" Type="http://schemas.openxmlformats.org/officeDocument/2006/relationships/image" Target="../media/image256.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14.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1.docx"/><Relationship Id="rId11" Type="http://schemas.openxmlformats.org/officeDocument/2006/relationships/image" Target="../media/image253.emf"/><Relationship Id="rId5" Type="http://schemas.openxmlformats.org/officeDocument/2006/relationships/vmlDrawing" Target="../drawings/vmlDrawing45.vml"/><Relationship Id="rId15" Type="http://schemas.openxmlformats.org/officeDocument/2006/relationships/image" Target="../media/image255.emf"/><Relationship Id="rId10" Type="http://schemas.openxmlformats.org/officeDocument/2006/relationships/control" Target="../activeX/activeX211.xml"/><Relationship Id="rId4" Type="http://schemas.openxmlformats.org/officeDocument/2006/relationships/drawing" Target="../drawings/drawing45.xml"/><Relationship Id="rId9" Type="http://schemas.openxmlformats.org/officeDocument/2006/relationships/image" Target="../media/image252.emf"/><Relationship Id="rId14" Type="http://schemas.openxmlformats.org/officeDocument/2006/relationships/control" Target="../activeX/activeX213.xml"/></Relationships>
</file>

<file path=xl/worksheets/_rels/sheet46.xml.rels><?xml version="1.0" encoding="UTF-8" standalone="yes"?>
<Relationships xmlns="http://schemas.openxmlformats.org/package/2006/relationships"><Relationship Id="rId8" Type="http://schemas.openxmlformats.org/officeDocument/2006/relationships/control" Target="../activeX/activeX215.xml"/><Relationship Id="rId13" Type="http://schemas.openxmlformats.org/officeDocument/2006/relationships/image" Target="../media/image260.emf"/><Relationship Id="rId3" Type="http://schemas.openxmlformats.org/officeDocument/2006/relationships/printerSettings" Target="../printerSettings/printerSettings46.bin"/><Relationship Id="rId7" Type="http://schemas.openxmlformats.org/officeDocument/2006/relationships/image" Target="../media/image257.emf"/><Relationship Id="rId12" Type="http://schemas.openxmlformats.org/officeDocument/2006/relationships/control" Target="../activeX/activeX217.xml"/><Relationship Id="rId2" Type="http://schemas.openxmlformats.org/officeDocument/2006/relationships/hyperlink" Target="https://www1.nls.niedersachsen.de/statistik/html/default.asp" TargetMode="External"/><Relationship Id="rId16" Type="http://schemas.openxmlformats.org/officeDocument/2006/relationships/table" Target="../tables/table32.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2.docx"/><Relationship Id="rId11" Type="http://schemas.openxmlformats.org/officeDocument/2006/relationships/image" Target="../media/image259.emf"/><Relationship Id="rId5" Type="http://schemas.openxmlformats.org/officeDocument/2006/relationships/vmlDrawing" Target="../drawings/vmlDrawing46.vml"/><Relationship Id="rId15" Type="http://schemas.openxmlformats.org/officeDocument/2006/relationships/image" Target="../media/image261.emf"/><Relationship Id="rId10" Type="http://schemas.openxmlformats.org/officeDocument/2006/relationships/control" Target="../activeX/activeX216.xml"/><Relationship Id="rId4" Type="http://schemas.openxmlformats.org/officeDocument/2006/relationships/drawing" Target="../drawings/drawing46.xml"/><Relationship Id="rId9" Type="http://schemas.openxmlformats.org/officeDocument/2006/relationships/image" Target="../media/image258.emf"/><Relationship Id="rId14" Type="http://schemas.openxmlformats.org/officeDocument/2006/relationships/control" Target="../activeX/activeX218.xml"/></Relationships>
</file>

<file path=xl/worksheets/_rels/sheet47.xml.rels><?xml version="1.0" encoding="UTF-8" standalone="yes"?>
<Relationships xmlns="http://schemas.openxmlformats.org/package/2006/relationships"><Relationship Id="rId8" Type="http://schemas.openxmlformats.org/officeDocument/2006/relationships/control" Target="../activeX/activeX219.xml"/><Relationship Id="rId13" Type="http://schemas.openxmlformats.org/officeDocument/2006/relationships/image" Target="../media/image265.emf"/><Relationship Id="rId3" Type="http://schemas.openxmlformats.org/officeDocument/2006/relationships/printerSettings" Target="../printerSettings/printerSettings47.bin"/><Relationship Id="rId7" Type="http://schemas.openxmlformats.org/officeDocument/2006/relationships/image" Target="../media/image262.emf"/><Relationship Id="rId12" Type="http://schemas.openxmlformats.org/officeDocument/2006/relationships/control" Target="../activeX/activeX221.xml"/><Relationship Id="rId2" Type="http://schemas.openxmlformats.org/officeDocument/2006/relationships/hyperlink" Target="https://www1.nls.niedersachsen.de/statistik/html/default.asp" TargetMode="Externa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3.docx"/><Relationship Id="rId11" Type="http://schemas.openxmlformats.org/officeDocument/2006/relationships/image" Target="../media/image264.emf"/><Relationship Id="rId5" Type="http://schemas.openxmlformats.org/officeDocument/2006/relationships/vmlDrawing" Target="../drawings/vmlDrawing47.vml"/><Relationship Id="rId15" Type="http://schemas.openxmlformats.org/officeDocument/2006/relationships/image" Target="../media/image266.emf"/><Relationship Id="rId10" Type="http://schemas.openxmlformats.org/officeDocument/2006/relationships/control" Target="../activeX/activeX220.xml"/><Relationship Id="rId4" Type="http://schemas.openxmlformats.org/officeDocument/2006/relationships/drawing" Target="../drawings/drawing47.xml"/><Relationship Id="rId9" Type="http://schemas.openxmlformats.org/officeDocument/2006/relationships/image" Target="../media/image263.emf"/><Relationship Id="rId14" Type="http://schemas.openxmlformats.org/officeDocument/2006/relationships/control" Target="../activeX/activeX222.xml"/></Relationships>
</file>

<file path=xl/worksheets/_rels/sheet48.xml.rels><?xml version="1.0" encoding="UTF-8" standalone="yes"?>
<Relationships xmlns="http://schemas.openxmlformats.org/package/2006/relationships"><Relationship Id="rId8" Type="http://schemas.openxmlformats.org/officeDocument/2006/relationships/control" Target="../activeX/activeX223.xml"/><Relationship Id="rId13" Type="http://schemas.openxmlformats.org/officeDocument/2006/relationships/image" Target="../media/image270.emf"/><Relationship Id="rId3" Type="http://schemas.openxmlformats.org/officeDocument/2006/relationships/printerSettings" Target="../printerSettings/printerSettings48.bin"/><Relationship Id="rId7" Type="http://schemas.openxmlformats.org/officeDocument/2006/relationships/image" Target="../media/image267.emf"/><Relationship Id="rId12" Type="http://schemas.openxmlformats.org/officeDocument/2006/relationships/control" Target="../activeX/activeX225.xml"/><Relationship Id="rId17" Type="http://schemas.openxmlformats.org/officeDocument/2006/relationships/image" Target="../media/image272.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27.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4.docx"/><Relationship Id="rId11" Type="http://schemas.openxmlformats.org/officeDocument/2006/relationships/image" Target="../media/image269.emf"/><Relationship Id="rId5" Type="http://schemas.openxmlformats.org/officeDocument/2006/relationships/vmlDrawing" Target="../drawings/vmlDrawing48.vml"/><Relationship Id="rId15" Type="http://schemas.openxmlformats.org/officeDocument/2006/relationships/image" Target="../media/image271.emf"/><Relationship Id="rId10" Type="http://schemas.openxmlformats.org/officeDocument/2006/relationships/control" Target="../activeX/activeX224.xml"/><Relationship Id="rId4" Type="http://schemas.openxmlformats.org/officeDocument/2006/relationships/drawing" Target="../drawings/drawing48.xml"/><Relationship Id="rId9" Type="http://schemas.openxmlformats.org/officeDocument/2006/relationships/image" Target="../media/image268.emf"/><Relationship Id="rId14" Type="http://schemas.openxmlformats.org/officeDocument/2006/relationships/control" Target="../activeX/activeX226.xml"/></Relationships>
</file>

<file path=xl/worksheets/_rels/sheet49.xml.rels><?xml version="1.0" encoding="UTF-8" standalone="yes"?>
<Relationships xmlns="http://schemas.openxmlformats.org/package/2006/relationships"><Relationship Id="rId8" Type="http://schemas.openxmlformats.org/officeDocument/2006/relationships/control" Target="../activeX/activeX228.xml"/><Relationship Id="rId13" Type="http://schemas.openxmlformats.org/officeDocument/2006/relationships/image" Target="../media/image276.emf"/><Relationship Id="rId3" Type="http://schemas.openxmlformats.org/officeDocument/2006/relationships/printerSettings" Target="../printerSettings/printerSettings49.bin"/><Relationship Id="rId7" Type="http://schemas.openxmlformats.org/officeDocument/2006/relationships/image" Target="../media/image273.emf"/><Relationship Id="rId12" Type="http://schemas.openxmlformats.org/officeDocument/2006/relationships/control" Target="../activeX/activeX230.xml"/><Relationship Id="rId17" Type="http://schemas.openxmlformats.org/officeDocument/2006/relationships/image" Target="../media/image278.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32.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5.docx"/><Relationship Id="rId11" Type="http://schemas.openxmlformats.org/officeDocument/2006/relationships/image" Target="../media/image275.emf"/><Relationship Id="rId5" Type="http://schemas.openxmlformats.org/officeDocument/2006/relationships/vmlDrawing" Target="../drawings/vmlDrawing49.vml"/><Relationship Id="rId15" Type="http://schemas.openxmlformats.org/officeDocument/2006/relationships/image" Target="../media/image277.emf"/><Relationship Id="rId10" Type="http://schemas.openxmlformats.org/officeDocument/2006/relationships/control" Target="../activeX/activeX229.xml"/><Relationship Id="rId4" Type="http://schemas.openxmlformats.org/officeDocument/2006/relationships/drawing" Target="../drawings/drawing49.xml"/><Relationship Id="rId9" Type="http://schemas.openxmlformats.org/officeDocument/2006/relationships/image" Target="../media/image274.emf"/><Relationship Id="rId14" Type="http://schemas.openxmlformats.org/officeDocument/2006/relationships/control" Target="../activeX/activeX231.xml"/></Relationships>
</file>

<file path=xl/worksheets/_rels/sheet50.xml.rels><?xml version="1.0" encoding="UTF-8" standalone="yes"?>
<Relationships xmlns="http://schemas.openxmlformats.org/package/2006/relationships"><Relationship Id="rId8" Type="http://schemas.openxmlformats.org/officeDocument/2006/relationships/control" Target="../activeX/activeX233.xml"/><Relationship Id="rId13" Type="http://schemas.openxmlformats.org/officeDocument/2006/relationships/image" Target="../media/image282.emf"/><Relationship Id="rId3" Type="http://schemas.openxmlformats.org/officeDocument/2006/relationships/printerSettings" Target="../printerSettings/printerSettings50.bin"/><Relationship Id="rId7" Type="http://schemas.openxmlformats.org/officeDocument/2006/relationships/image" Target="../media/image279.emf"/><Relationship Id="rId12" Type="http://schemas.openxmlformats.org/officeDocument/2006/relationships/control" Target="../activeX/activeX235.xml"/><Relationship Id="rId17" Type="http://schemas.openxmlformats.org/officeDocument/2006/relationships/image" Target="../media/image284.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37.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6.docx"/><Relationship Id="rId11" Type="http://schemas.openxmlformats.org/officeDocument/2006/relationships/image" Target="../media/image281.emf"/><Relationship Id="rId5" Type="http://schemas.openxmlformats.org/officeDocument/2006/relationships/vmlDrawing" Target="../drawings/vmlDrawing50.vml"/><Relationship Id="rId15" Type="http://schemas.openxmlformats.org/officeDocument/2006/relationships/image" Target="../media/image283.emf"/><Relationship Id="rId10" Type="http://schemas.openxmlformats.org/officeDocument/2006/relationships/control" Target="../activeX/activeX234.xml"/><Relationship Id="rId4" Type="http://schemas.openxmlformats.org/officeDocument/2006/relationships/drawing" Target="../drawings/drawing50.xml"/><Relationship Id="rId9" Type="http://schemas.openxmlformats.org/officeDocument/2006/relationships/image" Target="../media/image280.emf"/><Relationship Id="rId14" Type="http://schemas.openxmlformats.org/officeDocument/2006/relationships/control" Target="../activeX/activeX236.xml"/></Relationships>
</file>

<file path=xl/worksheets/_rels/sheet51.xml.rels><?xml version="1.0" encoding="UTF-8" standalone="yes"?>
<Relationships xmlns="http://schemas.openxmlformats.org/package/2006/relationships"><Relationship Id="rId8" Type="http://schemas.openxmlformats.org/officeDocument/2006/relationships/control" Target="../activeX/activeX238.xml"/><Relationship Id="rId13" Type="http://schemas.openxmlformats.org/officeDocument/2006/relationships/image" Target="../media/image288.emf"/><Relationship Id="rId3" Type="http://schemas.openxmlformats.org/officeDocument/2006/relationships/printerSettings" Target="../printerSettings/printerSettings51.bin"/><Relationship Id="rId7" Type="http://schemas.openxmlformats.org/officeDocument/2006/relationships/image" Target="../media/image285.emf"/><Relationship Id="rId12" Type="http://schemas.openxmlformats.org/officeDocument/2006/relationships/control" Target="../activeX/activeX240.xml"/><Relationship Id="rId17" Type="http://schemas.openxmlformats.org/officeDocument/2006/relationships/image" Target="../media/image290.emf"/><Relationship Id="rId2" Type="http://schemas.openxmlformats.org/officeDocument/2006/relationships/hyperlink" Target="https://www1.nls.niedersachsen.de/statistik/html/default.asp" TargetMode="External"/><Relationship Id="rId16" Type="http://schemas.openxmlformats.org/officeDocument/2006/relationships/control" Target="../activeX/activeX242.xm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7.docx"/><Relationship Id="rId11" Type="http://schemas.openxmlformats.org/officeDocument/2006/relationships/image" Target="../media/image287.emf"/><Relationship Id="rId5" Type="http://schemas.openxmlformats.org/officeDocument/2006/relationships/vmlDrawing" Target="../drawings/vmlDrawing51.vml"/><Relationship Id="rId15" Type="http://schemas.openxmlformats.org/officeDocument/2006/relationships/image" Target="../media/image289.emf"/><Relationship Id="rId10" Type="http://schemas.openxmlformats.org/officeDocument/2006/relationships/control" Target="../activeX/activeX239.xml"/><Relationship Id="rId4" Type="http://schemas.openxmlformats.org/officeDocument/2006/relationships/drawing" Target="../drawings/drawing51.xml"/><Relationship Id="rId9" Type="http://schemas.openxmlformats.org/officeDocument/2006/relationships/image" Target="../media/image286.emf"/><Relationship Id="rId14" Type="http://schemas.openxmlformats.org/officeDocument/2006/relationships/control" Target="../activeX/activeX241.xml"/></Relationships>
</file>

<file path=xl/worksheets/_rels/sheet52.xml.rels><?xml version="1.0" encoding="UTF-8" standalone="yes"?>
<Relationships xmlns="http://schemas.openxmlformats.org/package/2006/relationships"><Relationship Id="rId8" Type="http://schemas.openxmlformats.org/officeDocument/2006/relationships/control" Target="../activeX/activeX243.xml"/><Relationship Id="rId13" Type="http://schemas.openxmlformats.org/officeDocument/2006/relationships/image" Target="../media/image294.emf"/><Relationship Id="rId3" Type="http://schemas.openxmlformats.org/officeDocument/2006/relationships/printerSettings" Target="../printerSettings/printerSettings52.bin"/><Relationship Id="rId7" Type="http://schemas.openxmlformats.org/officeDocument/2006/relationships/image" Target="../media/image291.emf"/><Relationship Id="rId12" Type="http://schemas.openxmlformats.org/officeDocument/2006/relationships/control" Target="../activeX/activeX245.xml"/><Relationship Id="rId2" Type="http://schemas.openxmlformats.org/officeDocument/2006/relationships/hyperlink" Target="https://www1.nls.niedersachsen.de/statistik/html/default.asp" TargetMode="Externa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8.docx"/><Relationship Id="rId11" Type="http://schemas.openxmlformats.org/officeDocument/2006/relationships/image" Target="../media/image293.emf"/><Relationship Id="rId5" Type="http://schemas.openxmlformats.org/officeDocument/2006/relationships/vmlDrawing" Target="../drawings/vmlDrawing52.vml"/><Relationship Id="rId15" Type="http://schemas.openxmlformats.org/officeDocument/2006/relationships/image" Target="../media/image295.emf"/><Relationship Id="rId10" Type="http://schemas.openxmlformats.org/officeDocument/2006/relationships/control" Target="../activeX/activeX244.xml"/><Relationship Id="rId4" Type="http://schemas.openxmlformats.org/officeDocument/2006/relationships/drawing" Target="../drawings/drawing52.xml"/><Relationship Id="rId9" Type="http://schemas.openxmlformats.org/officeDocument/2006/relationships/image" Target="../media/image292.emf"/><Relationship Id="rId14" Type="http://schemas.openxmlformats.org/officeDocument/2006/relationships/control" Target="../activeX/activeX246.xml"/></Relationships>
</file>

<file path=xl/worksheets/_rels/sheet53.xml.rels><?xml version="1.0" encoding="UTF-8" standalone="yes"?>
<Relationships xmlns="http://schemas.openxmlformats.org/package/2006/relationships"><Relationship Id="rId8" Type="http://schemas.openxmlformats.org/officeDocument/2006/relationships/control" Target="../activeX/activeX247.xml"/><Relationship Id="rId13" Type="http://schemas.openxmlformats.org/officeDocument/2006/relationships/image" Target="../media/image299.emf"/><Relationship Id="rId3" Type="http://schemas.openxmlformats.org/officeDocument/2006/relationships/printerSettings" Target="../printerSettings/printerSettings53.bin"/><Relationship Id="rId7" Type="http://schemas.openxmlformats.org/officeDocument/2006/relationships/image" Target="../media/image296.emf"/><Relationship Id="rId12" Type="http://schemas.openxmlformats.org/officeDocument/2006/relationships/control" Target="../activeX/activeX249.xml"/><Relationship Id="rId2" Type="http://schemas.openxmlformats.org/officeDocument/2006/relationships/hyperlink" Target="https://www1.nls.niedersachsen.de/statistik/html/default.asp" TargetMode="Externa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49.docx"/><Relationship Id="rId11" Type="http://schemas.openxmlformats.org/officeDocument/2006/relationships/image" Target="../media/image298.emf"/><Relationship Id="rId5" Type="http://schemas.openxmlformats.org/officeDocument/2006/relationships/vmlDrawing" Target="../drawings/vmlDrawing53.vml"/><Relationship Id="rId15" Type="http://schemas.openxmlformats.org/officeDocument/2006/relationships/image" Target="../media/image300.emf"/><Relationship Id="rId10" Type="http://schemas.openxmlformats.org/officeDocument/2006/relationships/control" Target="../activeX/activeX248.xml"/><Relationship Id="rId4" Type="http://schemas.openxmlformats.org/officeDocument/2006/relationships/drawing" Target="../drawings/drawing53.xml"/><Relationship Id="rId9" Type="http://schemas.openxmlformats.org/officeDocument/2006/relationships/image" Target="../media/image297.emf"/><Relationship Id="rId14" Type="http://schemas.openxmlformats.org/officeDocument/2006/relationships/control" Target="../activeX/activeX250.xml"/></Relationships>
</file>

<file path=xl/worksheets/_rels/sheet54.xml.rels><?xml version="1.0" encoding="UTF-8" standalone="yes"?>
<Relationships xmlns="http://schemas.openxmlformats.org/package/2006/relationships"><Relationship Id="rId8" Type="http://schemas.openxmlformats.org/officeDocument/2006/relationships/control" Target="../activeX/activeX251.xml"/><Relationship Id="rId13" Type="http://schemas.openxmlformats.org/officeDocument/2006/relationships/image" Target="../media/image304.emf"/><Relationship Id="rId3" Type="http://schemas.openxmlformats.org/officeDocument/2006/relationships/printerSettings" Target="../printerSettings/printerSettings54.bin"/><Relationship Id="rId7" Type="http://schemas.openxmlformats.org/officeDocument/2006/relationships/image" Target="../media/image301.emf"/><Relationship Id="rId12" Type="http://schemas.openxmlformats.org/officeDocument/2006/relationships/control" Target="../activeX/activeX253.xml"/><Relationship Id="rId2" Type="http://schemas.openxmlformats.org/officeDocument/2006/relationships/hyperlink" Target="https://www1.nls.niedersachsen.de/statistik/html/default.asp" TargetMode="External"/><Relationship Id="rId1" Type="http://schemas.openxmlformats.org/officeDocument/2006/relationships/hyperlink" Target="https://www.regionalmonitoring-statistik.niedersachsen.de/" TargetMode="External"/><Relationship Id="rId6" Type="http://schemas.openxmlformats.org/officeDocument/2006/relationships/package" Target="../embeddings/Microsoft_Word-Dokument50.docx"/><Relationship Id="rId11" Type="http://schemas.openxmlformats.org/officeDocument/2006/relationships/image" Target="../media/image303.emf"/><Relationship Id="rId5" Type="http://schemas.openxmlformats.org/officeDocument/2006/relationships/vmlDrawing" Target="../drawings/vmlDrawing54.vml"/><Relationship Id="rId15" Type="http://schemas.openxmlformats.org/officeDocument/2006/relationships/image" Target="../media/image305.emf"/><Relationship Id="rId10" Type="http://schemas.openxmlformats.org/officeDocument/2006/relationships/control" Target="../activeX/activeX252.xml"/><Relationship Id="rId4" Type="http://schemas.openxmlformats.org/officeDocument/2006/relationships/drawing" Target="../drawings/drawing54.xml"/><Relationship Id="rId9" Type="http://schemas.openxmlformats.org/officeDocument/2006/relationships/image" Target="../media/image302.emf"/><Relationship Id="rId14" Type="http://schemas.openxmlformats.org/officeDocument/2006/relationships/control" Target="../activeX/activeX2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
  <sheetViews>
    <sheetView showGridLines="0" workbookViewId="0"/>
  </sheetViews>
  <sheetFormatPr baseColWidth="10" defaultRowHeight="15"/>
  <sheetData/>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263177" r:id="rId4" name="S_Z_Headings">
          <controlPr defaultSize="0" autoLine="0" r:id="rId5">
            <anchor moveWithCells="1">
              <from>
                <xdr:col>4</xdr:col>
                <xdr:colOff>66675</xdr:colOff>
                <xdr:row>6</xdr:row>
                <xdr:rowOff>152400</xdr:rowOff>
              </from>
              <to>
                <xdr:col>7</xdr:col>
                <xdr:colOff>47625</xdr:colOff>
                <xdr:row>10</xdr:row>
                <xdr:rowOff>104775</xdr:rowOff>
              </to>
            </anchor>
          </controlPr>
        </control>
      </mc:Choice>
      <mc:Fallback>
        <control shapeId="263177" r:id="rId4" name="S_Z_Headings"/>
      </mc:Fallback>
    </mc:AlternateContent>
    <mc:AlternateContent xmlns:mc="http://schemas.openxmlformats.org/markup-compatibility/2006">
      <mc:Choice Requires="x14">
        <control shapeId="263171" r:id="rId6" name="Protect_Grafik">
          <controlPr defaultSize="0" autoLine="0" r:id="rId7">
            <anchor moveWithCells="1">
              <from>
                <xdr:col>0</xdr:col>
                <xdr:colOff>638175</xdr:colOff>
                <xdr:row>6</xdr:row>
                <xdr:rowOff>152400</xdr:rowOff>
              </from>
              <to>
                <xdr:col>3</xdr:col>
                <xdr:colOff>619125</xdr:colOff>
                <xdr:row>10</xdr:row>
                <xdr:rowOff>104775</xdr:rowOff>
              </to>
            </anchor>
          </controlPr>
        </control>
      </mc:Choice>
      <mc:Fallback>
        <control shapeId="263171" r:id="rId6" name="Protect_Grafik"/>
      </mc:Fallback>
    </mc:AlternateContent>
    <mc:AlternateContent xmlns:mc="http://schemas.openxmlformats.org/markup-compatibility/2006">
      <mc:Choice Requires="x14">
        <control shapeId="263173" r:id="rId8" name="PagebreakPreview">
          <controlPr defaultSize="0" autoLine="0" r:id="rId9">
            <anchor moveWithCells="1">
              <from>
                <xdr:col>0</xdr:col>
                <xdr:colOff>619125</xdr:colOff>
                <xdr:row>15</xdr:row>
                <xdr:rowOff>66675</xdr:rowOff>
              </from>
              <to>
                <xdr:col>3</xdr:col>
                <xdr:colOff>561975</xdr:colOff>
                <xdr:row>18</xdr:row>
                <xdr:rowOff>133350</xdr:rowOff>
              </to>
            </anchor>
          </controlPr>
        </control>
      </mc:Choice>
      <mc:Fallback>
        <control shapeId="263173" r:id="rId8" name="PagebreakPreview"/>
      </mc:Fallback>
    </mc:AlternateContent>
    <mc:AlternateContent xmlns:mc="http://schemas.openxmlformats.org/markup-compatibility/2006">
      <mc:Choice Requires="x14">
        <control shapeId="263174" r:id="rId10" name="Gridlines">
          <controlPr defaultSize="0" autoLine="0" r:id="rId11">
            <anchor moveWithCells="1">
              <from>
                <xdr:col>0</xdr:col>
                <xdr:colOff>628650</xdr:colOff>
                <xdr:row>19</xdr:row>
                <xdr:rowOff>19050</xdr:rowOff>
              </from>
              <to>
                <xdr:col>3</xdr:col>
                <xdr:colOff>571500</xdr:colOff>
                <xdr:row>22</xdr:row>
                <xdr:rowOff>85725</xdr:rowOff>
              </to>
            </anchor>
          </controlPr>
        </control>
      </mc:Choice>
      <mc:Fallback>
        <control shapeId="263174" r:id="rId10" name="Gridlines"/>
      </mc:Fallback>
    </mc:AlternateContent>
    <mc:AlternateContent xmlns:mc="http://schemas.openxmlformats.org/markup-compatibility/2006">
      <mc:Choice Requires="x14">
        <control shapeId="263175" r:id="rId12" name="Protect_Mappe">
          <controlPr defaultSize="0" autoLine="0" r:id="rId13">
            <anchor moveWithCells="1">
              <from>
                <xdr:col>0</xdr:col>
                <xdr:colOff>628650</xdr:colOff>
                <xdr:row>22</xdr:row>
                <xdr:rowOff>161925</xdr:rowOff>
              </from>
              <to>
                <xdr:col>3</xdr:col>
                <xdr:colOff>571500</xdr:colOff>
                <xdr:row>26</xdr:row>
                <xdr:rowOff>38100</xdr:rowOff>
              </to>
            </anchor>
          </controlPr>
        </control>
      </mc:Choice>
      <mc:Fallback>
        <control shapeId="263175" r:id="rId12" name="Protect_Mappe"/>
      </mc:Fallback>
    </mc:AlternateContent>
    <mc:AlternateContent xmlns:mc="http://schemas.openxmlformats.org/markup-compatibility/2006">
      <mc:Choice Requires="x14">
        <control shapeId="263176" r:id="rId14" name="Protect_Spalten">
          <controlPr defaultSize="0" autoLine="0" r:id="rId15">
            <anchor moveWithCells="1">
              <from>
                <xdr:col>0</xdr:col>
                <xdr:colOff>666750</xdr:colOff>
                <xdr:row>10</xdr:row>
                <xdr:rowOff>152400</xdr:rowOff>
              </from>
              <to>
                <xdr:col>3</xdr:col>
                <xdr:colOff>609600</xdr:colOff>
                <xdr:row>14</xdr:row>
                <xdr:rowOff>152400</xdr:rowOff>
              </to>
            </anchor>
          </controlPr>
        </control>
      </mc:Choice>
      <mc:Fallback>
        <control shapeId="263176" r:id="rId14" name="Protect_Spalten"/>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001">
    <pageSetUpPr autoPageBreaks="0"/>
  </sheetPr>
  <dimension ref="B1:J50"/>
  <sheetViews>
    <sheetView showGridLines="0" tabSelected="1" topLeftCell="A6" zoomScale="115" zoomScaleNormal="115" workbookViewId="0">
      <selection activeCell="B1" sqref="B1"/>
    </sheetView>
  </sheetViews>
  <sheetFormatPr baseColWidth="10" defaultRowHeight="15"/>
  <cols>
    <col min="1" max="1" width="5.7109375" customWidth="1"/>
    <col min="2" max="2" width="14.28515625" customWidth="1"/>
    <col min="3" max="9" width="8.42578125" customWidth="1"/>
    <col min="10" max="10" width="8.42578125" style="26" customWidth="1"/>
  </cols>
  <sheetData>
    <row r="1" spans="2:10" ht="15" customHeight="1">
      <c r="B1" s="476" t="s">
        <v>708</v>
      </c>
      <c r="C1" s="59"/>
      <c r="D1" s="59"/>
      <c r="E1" s="59"/>
      <c r="F1" s="59"/>
      <c r="G1" s="59"/>
      <c r="H1" s="59"/>
      <c r="I1" s="59"/>
      <c r="J1" s="59"/>
    </row>
    <row r="47" spans="2:10" s="21" customFormat="1" ht="15" customHeight="1">
      <c r="B47" s="787"/>
      <c r="C47" s="787"/>
      <c r="D47" s="787"/>
      <c r="I47" s="20"/>
      <c r="J47" s="24"/>
    </row>
    <row r="48" spans="2:10" s="21" customFormat="1" ht="15" customHeight="1">
      <c r="B48" s="28"/>
      <c r="C48" s="28"/>
      <c r="D48" s="28"/>
      <c r="I48" s="20"/>
      <c r="J48" s="24"/>
    </row>
    <row r="50" spans="2:10" s="17" customFormat="1" ht="11.25">
      <c r="B50" s="16"/>
      <c r="J50" s="27"/>
    </row>
  </sheetData>
  <dataConsolidate link="1"/>
  <mergeCells count="1">
    <mergeCell ref="B47:D47"/>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16387" r:id="rId4" name="Naechster_Indikator">
          <controlPr defaultSize="0" autoLine="0" autoPict="0" r:id="rId5">
            <anchor moveWithCells="1">
              <from>
                <xdr:col>8</xdr:col>
                <xdr:colOff>295275</xdr:colOff>
                <xdr:row>1</xdr:row>
                <xdr:rowOff>133350</xdr:rowOff>
              </from>
              <to>
                <xdr:col>9</xdr:col>
                <xdr:colOff>542925</xdr:colOff>
                <xdr:row>2</xdr:row>
                <xdr:rowOff>123825</xdr:rowOff>
              </to>
            </anchor>
          </controlPr>
        </control>
      </mc:Choice>
      <mc:Fallback>
        <control shapeId="16387" r:id="rId4" name="Naechster_Indikator"/>
      </mc:Fallback>
    </mc:AlternateContent>
    <mc:AlternateContent xmlns:mc="http://schemas.openxmlformats.org/markup-compatibility/2006">
      <mc:Choice Requires="x14">
        <control shapeId="16389" r:id="rId6" name="Tabellenblatt_vor_unten">
          <controlPr defaultSize="0" autoLine="0" r:id="rId7">
            <anchor moveWithCells="1">
              <from>
                <xdr:col>9</xdr:col>
                <xdr:colOff>85725</xdr:colOff>
                <xdr:row>48</xdr:row>
                <xdr:rowOff>133350</xdr:rowOff>
              </from>
              <to>
                <xdr:col>9</xdr:col>
                <xdr:colOff>523875</xdr:colOff>
                <xdr:row>49</xdr:row>
                <xdr:rowOff>123825</xdr:rowOff>
              </to>
            </anchor>
          </controlPr>
        </control>
      </mc:Choice>
      <mc:Fallback>
        <control shapeId="16389" r:id="rId6" name="Tabellenblatt_vor_unten"/>
      </mc:Fallback>
    </mc:AlternateContent>
    <mc:AlternateContent xmlns:mc="http://schemas.openxmlformats.org/markup-compatibility/2006">
      <mc:Choice Requires="x14">
        <control shapeId="16390" r:id="rId8" name="Tabellenblatt_zurueck_unten">
          <controlPr defaultSize="0" autoLine="0" r:id="rId9">
            <anchor moveWithCells="1">
              <from>
                <xdr:col>1</xdr:col>
                <xdr:colOff>0</xdr:colOff>
                <xdr:row>48</xdr:row>
                <xdr:rowOff>133350</xdr:rowOff>
              </from>
              <to>
                <xdr:col>1</xdr:col>
                <xdr:colOff>714375</xdr:colOff>
                <xdr:row>49</xdr:row>
                <xdr:rowOff>123825</xdr:rowOff>
              </to>
            </anchor>
          </controlPr>
        </control>
      </mc:Choice>
      <mc:Fallback>
        <control shapeId="16390" r:id="rId8" name="Tabellenblatt_zurueck_unte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002">
    <pageSetUpPr autoPageBreaks="0"/>
  </sheetPr>
  <dimension ref="B1:J50"/>
  <sheetViews>
    <sheetView showGridLines="0" zoomScale="115" zoomScaleNormal="115" workbookViewId="0">
      <selection activeCell="B5" sqref="B5"/>
    </sheetView>
  </sheetViews>
  <sheetFormatPr baseColWidth="10" defaultRowHeight="15"/>
  <cols>
    <col min="1" max="1" width="5.7109375" customWidth="1"/>
    <col min="2" max="2" width="14.28515625" customWidth="1"/>
    <col min="3" max="9" width="8.42578125" customWidth="1"/>
    <col min="10" max="10" width="8.42578125" style="26" customWidth="1"/>
  </cols>
  <sheetData>
    <row r="1" spans="2:10" ht="15" customHeight="1">
      <c r="B1" s="476" t="str">
        <f>Kopf</f>
        <v>Migration und Teilhabe in Niedersachsen - Integrationsmonitoring 2019 - aktuelle Ergebnisse</v>
      </c>
      <c r="C1" s="59"/>
      <c r="D1" s="59"/>
      <c r="E1" s="59"/>
      <c r="F1" s="59"/>
      <c r="G1" s="59"/>
      <c r="H1" s="59"/>
      <c r="I1" s="59"/>
      <c r="J1" s="59"/>
    </row>
    <row r="5" spans="2:10">
      <c r="B5" s="476" t="s">
        <v>535</v>
      </c>
      <c r="C5" s="476"/>
      <c r="D5" s="476"/>
    </row>
    <row r="6" spans="2:10">
      <c r="B6" s="476"/>
      <c r="C6" s="476"/>
      <c r="D6" s="476"/>
    </row>
    <row r="7" spans="2:10">
      <c r="B7" s="476" t="s">
        <v>536</v>
      </c>
      <c r="C7" s="476" t="s">
        <v>537</v>
      </c>
      <c r="D7" s="476" t="s">
        <v>538</v>
      </c>
      <c r="E7" s="477"/>
      <c r="F7" s="477"/>
      <c r="G7" s="477"/>
      <c r="H7" s="477"/>
      <c r="I7" s="477"/>
      <c r="J7" s="477"/>
    </row>
    <row r="8" spans="2:10">
      <c r="B8" s="479">
        <v>0</v>
      </c>
      <c r="C8" s="476" t="s">
        <v>537</v>
      </c>
      <c r="D8" s="476" t="s">
        <v>539</v>
      </c>
      <c r="E8" s="477"/>
      <c r="F8" s="477"/>
      <c r="G8" s="477"/>
      <c r="H8" s="477"/>
      <c r="I8" s="477"/>
      <c r="J8" s="477"/>
    </row>
    <row r="9" spans="2:10">
      <c r="B9" s="476" t="s">
        <v>363</v>
      </c>
      <c r="C9" s="476" t="s">
        <v>537</v>
      </c>
      <c r="D9" s="476" t="s">
        <v>540</v>
      </c>
      <c r="E9" s="11"/>
    </row>
    <row r="10" spans="2:10">
      <c r="B10" s="476" t="s">
        <v>188</v>
      </c>
      <c r="C10" s="476" t="s">
        <v>537</v>
      </c>
      <c r="D10" s="476" t="s">
        <v>541</v>
      </c>
      <c r="E10" s="11"/>
      <c r="F10" s="11"/>
      <c r="G10" s="11"/>
      <c r="H10" s="11"/>
      <c r="I10" s="11"/>
      <c r="J10" s="11"/>
    </row>
    <row r="11" spans="2:10">
      <c r="B11" s="476" t="s">
        <v>439</v>
      </c>
      <c r="C11" s="476" t="s">
        <v>537</v>
      </c>
      <c r="D11" s="476" t="s">
        <v>542</v>
      </c>
      <c r="E11" s="11"/>
      <c r="F11" s="11"/>
      <c r="G11" s="11"/>
      <c r="H11" s="11"/>
      <c r="I11" s="11"/>
      <c r="J11" s="11"/>
    </row>
    <row r="12" spans="2:10">
      <c r="B12" s="476" t="s">
        <v>543</v>
      </c>
      <c r="C12" s="476" t="s">
        <v>537</v>
      </c>
      <c r="D12" s="476" t="s">
        <v>544</v>
      </c>
      <c r="E12" s="11"/>
      <c r="F12" s="11"/>
      <c r="G12" s="11"/>
      <c r="H12" s="11"/>
      <c r="I12" s="11"/>
      <c r="J12" s="11"/>
    </row>
    <row r="13" spans="2:10">
      <c r="B13" s="476" t="s">
        <v>545</v>
      </c>
      <c r="C13" s="476" t="s">
        <v>537</v>
      </c>
      <c r="D13" s="476" t="s">
        <v>546</v>
      </c>
      <c r="E13" s="11"/>
      <c r="F13" s="11"/>
      <c r="G13" s="11"/>
      <c r="H13" s="11"/>
      <c r="I13" s="11"/>
      <c r="J13" s="11"/>
    </row>
    <row r="14" spans="2:10">
      <c r="B14" s="476" t="s">
        <v>547</v>
      </c>
      <c r="C14" s="476" t="s">
        <v>537</v>
      </c>
      <c r="D14" s="476" t="s">
        <v>548</v>
      </c>
      <c r="E14" s="11"/>
      <c r="F14" s="11"/>
      <c r="G14" s="11"/>
      <c r="H14" s="11"/>
      <c r="I14" s="11"/>
      <c r="J14" s="11"/>
    </row>
    <row r="15" spans="2:10">
      <c r="B15" s="476" t="s">
        <v>529</v>
      </c>
      <c r="C15" s="476" t="s">
        <v>537</v>
      </c>
      <c r="D15" s="476" t="s">
        <v>549</v>
      </c>
    </row>
    <row r="16" spans="2:10">
      <c r="B16" s="476"/>
      <c r="C16" s="476"/>
      <c r="D16" s="476"/>
    </row>
    <row r="17" spans="2:10">
      <c r="B17" s="476" t="s">
        <v>550</v>
      </c>
      <c r="C17" s="476"/>
      <c r="D17" s="476"/>
    </row>
    <row r="18" spans="2:10">
      <c r="B18" s="476"/>
      <c r="C18" s="476"/>
      <c r="D18" s="476"/>
    </row>
    <row r="19" spans="2:10">
      <c r="B19" s="476" t="s">
        <v>551</v>
      </c>
      <c r="C19" s="476" t="s">
        <v>537</v>
      </c>
      <c r="D19" s="476" t="s">
        <v>552</v>
      </c>
    </row>
    <row r="20" spans="2:10">
      <c r="B20" s="476" t="s">
        <v>553</v>
      </c>
      <c r="C20" s="476" t="s">
        <v>537</v>
      </c>
      <c r="D20" s="476" t="s">
        <v>554</v>
      </c>
    </row>
    <row r="21" spans="2:10">
      <c r="B21" s="476" t="s">
        <v>555</v>
      </c>
      <c r="C21" s="476" t="s">
        <v>537</v>
      </c>
      <c r="D21" s="476" t="s">
        <v>556</v>
      </c>
    </row>
    <row r="22" spans="2:10">
      <c r="B22" s="476" t="s">
        <v>557</v>
      </c>
      <c r="C22" s="476" t="s">
        <v>537</v>
      </c>
      <c r="D22" s="476" t="s">
        <v>558</v>
      </c>
    </row>
    <row r="23" spans="2:10">
      <c r="B23" s="476" t="s">
        <v>559</v>
      </c>
      <c r="C23" s="476" t="s">
        <v>537</v>
      </c>
      <c r="D23" s="476" t="s">
        <v>560</v>
      </c>
      <c r="E23" s="11"/>
      <c r="F23" s="11"/>
      <c r="G23" s="11"/>
      <c r="H23" s="11"/>
      <c r="I23" s="11"/>
      <c r="J23" s="11"/>
    </row>
    <row r="24" spans="2:10">
      <c r="B24" s="476" t="s">
        <v>561</v>
      </c>
      <c r="C24" s="476" t="s">
        <v>537</v>
      </c>
      <c r="D24" s="476" t="s">
        <v>562</v>
      </c>
      <c r="E24" s="11"/>
      <c r="F24" s="11"/>
      <c r="G24" s="11"/>
      <c r="H24" s="11"/>
      <c r="I24" s="11"/>
      <c r="J24" s="11"/>
    </row>
    <row r="25" spans="2:10">
      <c r="B25" s="476" t="s">
        <v>563</v>
      </c>
      <c r="C25" s="476" t="s">
        <v>537</v>
      </c>
      <c r="D25" s="476" t="s">
        <v>564</v>
      </c>
      <c r="E25" s="11"/>
      <c r="F25" s="11"/>
      <c r="G25" s="11"/>
      <c r="H25" s="11"/>
      <c r="I25" s="11"/>
      <c r="J25" s="11"/>
    </row>
    <row r="26" spans="2:10">
      <c r="B26" s="476" t="s">
        <v>565</v>
      </c>
      <c r="C26" s="476" t="s">
        <v>537</v>
      </c>
      <c r="D26" s="476" t="s">
        <v>566</v>
      </c>
    </row>
    <row r="28" spans="2:10">
      <c r="B28" s="480" t="s">
        <v>567</v>
      </c>
    </row>
    <row r="29" spans="2:10">
      <c r="B29" s="481"/>
    </row>
    <row r="30" spans="2:10">
      <c r="B30" s="476" t="s">
        <v>568</v>
      </c>
      <c r="C30" s="478"/>
      <c r="D30" s="478"/>
      <c r="E30" s="478"/>
      <c r="F30" s="478"/>
      <c r="G30" s="478"/>
      <c r="H30" s="478"/>
      <c r="I30" s="478"/>
      <c r="J30" s="478"/>
    </row>
    <row r="31" spans="2:10">
      <c r="B31" s="479" t="s">
        <v>569</v>
      </c>
    </row>
    <row r="32" spans="2:10">
      <c r="B32" s="476" t="s">
        <v>570</v>
      </c>
    </row>
    <row r="33" spans="2:10">
      <c r="B33" s="476" t="s">
        <v>571</v>
      </c>
    </row>
    <row r="34" spans="2:10">
      <c r="B34" s="476" t="s">
        <v>572</v>
      </c>
    </row>
    <row r="35" spans="2:10">
      <c r="B35" s="476" t="s">
        <v>574</v>
      </c>
    </row>
    <row r="36" spans="2:10">
      <c r="B36" s="476" t="s">
        <v>573</v>
      </c>
    </row>
    <row r="37" spans="2:10">
      <c r="B37" s="476" t="s">
        <v>1053</v>
      </c>
    </row>
    <row r="38" spans="2:10">
      <c r="B38" s="476" t="s">
        <v>1054</v>
      </c>
    </row>
    <row r="47" spans="2:10" s="21" customFormat="1" ht="15" customHeight="1">
      <c r="B47" s="787"/>
      <c r="C47" s="787"/>
      <c r="D47" s="787"/>
      <c r="I47" s="20"/>
      <c r="J47" s="24"/>
    </row>
    <row r="48" spans="2:10" s="21" customFormat="1" ht="15" customHeight="1">
      <c r="B48" s="28"/>
      <c r="C48" s="28"/>
      <c r="D48" s="28"/>
      <c r="I48" s="20"/>
      <c r="J48" s="24"/>
    </row>
    <row r="50" spans="2:10" s="17" customFormat="1" ht="11.25">
      <c r="B50" s="16"/>
      <c r="J50" s="27"/>
    </row>
  </sheetData>
  <dataConsolidate link="1"/>
  <mergeCells count="1">
    <mergeCell ref="B47:D47"/>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17409" r:id="rId4" name="Naechster_Indikator">
          <controlPr defaultSize="0" autoLine="0" autoPict="0" r:id="rId5">
            <anchor moveWithCells="1">
              <from>
                <xdr:col>8</xdr:col>
                <xdr:colOff>66675</xdr:colOff>
                <xdr:row>1</xdr:row>
                <xdr:rowOff>133350</xdr:rowOff>
              </from>
              <to>
                <xdr:col>9</xdr:col>
                <xdr:colOff>542925</xdr:colOff>
                <xdr:row>2</xdr:row>
                <xdr:rowOff>152400</xdr:rowOff>
              </to>
            </anchor>
          </controlPr>
        </control>
      </mc:Choice>
      <mc:Fallback>
        <control shapeId="17409" r:id="rId4" name="Naechster_Indikator"/>
      </mc:Fallback>
    </mc:AlternateContent>
    <mc:AlternateContent xmlns:mc="http://schemas.openxmlformats.org/markup-compatibility/2006">
      <mc:Choice Requires="x14">
        <control shapeId="17410" r:id="rId6" name="Tabellenblatt_vor_unten">
          <controlPr defaultSize="0" autoLine="0" r:id="rId7">
            <anchor moveWithCells="1">
              <from>
                <xdr:col>9</xdr:col>
                <xdr:colOff>85725</xdr:colOff>
                <xdr:row>48</xdr:row>
                <xdr:rowOff>133350</xdr:rowOff>
              </from>
              <to>
                <xdr:col>9</xdr:col>
                <xdr:colOff>523875</xdr:colOff>
                <xdr:row>49</xdr:row>
                <xdr:rowOff>123825</xdr:rowOff>
              </to>
            </anchor>
          </controlPr>
        </control>
      </mc:Choice>
      <mc:Fallback>
        <control shapeId="17410" r:id="rId6" name="Tabellenblatt_vor_unten"/>
      </mc:Fallback>
    </mc:AlternateContent>
    <mc:AlternateContent xmlns:mc="http://schemas.openxmlformats.org/markup-compatibility/2006">
      <mc:Choice Requires="x14">
        <control shapeId="17411" r:id="rId8" name="Tabellenblatt_zurueck_unten">
          <controlPr defaultSize="0" autoLine="0" r:id="rId9">
            <anchor moveWithCells="1">
              <from>
                <xdr:col>1</xdr:col>
                <xdr:colOff>0</xdr:colOff>
                <xdr:row>48</xdr:row>
                <xdr:rowOff>133350</xdr:rowOff>
              </from>
              <to>
                <xdr:col>1</xdr:col>
                <xdr:colOff>714375</xdr:colOff>
                <xdr:row>49</xdr:row>
                <xdr:rowOff>123825</xdr:rowOff>
              </to>
            </anchor>
          </controlPr>
        </control>
      </mc:Choice>
      <mc:Fallback>
        <control shapeId="17411" r:id="rId8" name="Tabellenblatt_zurueck_unten"/>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004">
    <pageSetUpPr autoPageBreaks="0"/>
  </sheetPr>
  <dimension ref="B1:O98"/>
  <sheetViews>
    <sheetView zoomScale="115" zoomScaleNormal="115" workbookViewId="0">
      <selection activeCell="B7" sqref="B7:I7"/>
    </sheetView>
  </sheetViews>
  <sheetFormatPr baseColWidth="10" defaultRowHeight="15"/>
  <cols>
    <col min="1" max="1" width="5.7109375" customWidth="1"/>
    <col min="2" max="8" width="8.42578125" customWidth="1"/>
    <col min="9" max="9" width="8.42578125" style="26" customWidth="1"/>
  </cols>
  <sheetData>
    <row r="1" spans="2:13" ht="15" customHeight="1">
      <c r="B1" s="59" t="str">
        <f>Kopf</f>
        <v>Migration und Teilhabe in Niedersachsen - Integrationsmonitoring 2019 - aktuelle Ergebnisse</v>
      </c>
      <c r="C1" s="59"/>
      <c r="D1" s="59"/>
      <c r="E1" s="59"/>
      <c r="F1" s="59"/>
      <c r="G1" s="59"/>
      <c r="H1" s="59"/>
      <c r="I1" s="59"/>
    </row>
    <row r="7" spans="2:13" ht="15.75">
      <c r="B7" s="789" t="s">
        <v>19</v>
      </c>
      <c r="C7" s="789"/>
      <c r="D7" s="789"/>
      <c r="E7" s="789"/>
      <c r="F7" s="789"/>
      <c r="G7" s="789"/>
      <c r="H7" s="789"/>
      <c r="I7" s="789"/>
    </row>
    <row r="8" spans="2:13" ht="15.75">
      <c r="B8" s="31"/>
      <c r="C8" s="31"/>
      <c r="D8" s="31"/>
      <c r="E8" s="31"/>
      <c r="F8" s="31"/>
      <c r="G8" s="31"/>
      <c r="H8" s="31"/>
      <c r="I8" s="31"/>
    </row>
    <row r="9" spans="2:13">
      <c r="B9" s="787" t="s">
        <v>27</v>
      </c>
      <c r="C9" s="787"/>
      <c r="D9" s="787"/>
      <c r="E9" s="787"/>
      <c r="F9" s="787"/>
      <c r="G9" s="787"/>
      <c r="H9" s="787"/>
      <c r="I9" s="787"/>
    </row>
    <row r="10" spans="2:13">
      <c r="D10" s="788"/>
      <c r="E10" s="788"/>
      <c r="F10" s="788"/>
      <c r="G10" s="788"/>
      <c r="H10" s="788"/>
      <c r="I10" s="788"/>
    </row>
    <row r="11" spans="2:13">
      <c r="B11" s="15" t="s">
        <v>20</v>
      </c>
      <c r="D11" s="11"/>
    </row>
    <row r="12" spans="2:13">
      <c r="B12" s="15"/>
      <c r="D12" s="482"/>
    </row>
    <row r="13" spans="2:13">
      <c r="B13" s="790" t="str">
        <f>IndikatorA1</f>
        <v>Indikator A1: Bevölkerung in Niedersachsen</v>
      </c>
      <c r="C13" s="790"/>
      <c r="D13" s="790"/>
      <c r="E13" s="790"/>
      <c r="F13" s="790"/>
      <c r="G13" s="790"/>
      <c r="H13" s="790"/>
      <c r="I13" s="790"/>
      <c r="J13" s="790"/>
      <c r="K13" s="790"/>
      <c r="L13" s="790"/>
      <c r="M13" s="790"/>
    </row>
    <row r="14" spans="2:13">
      <c r="B14" s="790" t="str">
        <f>IndikatorA2</f>
        <v xml:space="preserve">Indikator A2: Ausländerinnen und Ausländer in Niedersachsen </v>
      </c>
      <c r="C14" s="790"/>
      <c r="D14" s="790"/>
      <c r="E14" s="790"/>
      <c r="F14" s="790"/>
      <c r="G14" s="790"/>
      <c r="H14" s="790"/>
      <c r="I14" s="790"/>
      <c r="J14" s="790"/>
      <c r="K14" s="790"/>
      <c r="L14" s="790"/>
      <c r="M14" s="790"/>
    </row>
    <row r="15" spans="2:13">
      <c r="B15" s="790" t="str">
        <f>IndikatorA3</f>
        <v>Indikator A3: Ausländerinnen und Ausländer in Niedersachsen nach Aufenthaltsdauer</v>
      </c>
      <c r="C15" s="788"/>
      <c r="D15" s="788"/>
      <c r="E15" s="788"/>
      <c r="F15" s="788"/>
      <c r="G15" s="788"/>
      <c r="H15" s="788"/>
      <c r="I15" s="788"/>
      <c r="J15" s="788"/>
      <c r="K15" s="788"/>
      <c r="L15" s="788"/>
      <c r="M15" s="788"/>
    </row>
    <row r="16" spans="2:13">
      <c r="B16" s="790" t="str">
        <f>IndikatorA4</f>
        <v>Indikator A4: Ausländerinnen und Ausländer nach ausgewählten Staatsangehörigkeiten</v>
      </c>
      <c r="C16" s="788"/>
      <c r="D16" s="788"/>
      <c r="E16" s="788"/>
      <c r="F16" s="788"/>
      <c r="G16" s="788"/>
      <c r="H16" s="788"/>
      <c r="I16" s="788"/>
      <c r="J16" s="788"/>
      <c r="K16" s="788"/>
      <c r="L16" s="788"/>
      <c r="M16" s="788"/>
    </row>
    <row r="17" spans="2:13">
      <c r="B17" s="790" t="str">
        <f>IndikatorA5</f>
        <v>Indikator A5: Geflüchtete und geduldete Personen in Niedersachsen</v>
      </c>
      <c r="C17" s="788"/>
      <c r="D17" s="788"/>
      <c r="E17" s="788"/>
      <c r="F17" s="788"/>
      <c r="G17" s="788"/>
      <c r="H17" s="788"/>
      <c r="I17" s="788"/>
      <c r="J17" s="788"/>
      <c r="K17" s="788"/>
      <c r="L17" s="788"/>
      <c r="M17" s="788"/>
    </row>
    <row r="18" spans="2:13">
      <c r="B18" s="790" t="str">
        <f>IndikatorA6</f>
        <v>Indikator A6: Ausländerinnen und Ausländer nach ausgewählten Staatsangehörigkeiten und Geschlecht</v>
      </c>
      <c r="C18" s="788"/>
      <c r="D18" s="788"/>
      <c r="E18" s="788"/>
      <c r="F18" s="788"/>
      <c r="G18" s="788"/>
      <c r="H18" s="788"/>
      <c r="I18" s="788"/>
      <c r="J18" s="788"/>
      <c r="K18" s="788"/>
      <c r="L18" s="788"/>
      <c r="M18" s="788"/>
    </row>
    <row r="19" spans="2:13">
      <c r="B19" s="790" t="str">
        <f>IndikatorA7</f>
        <v xml:space="preserve">Indikator A7: Ausländerinnen und Ausländer nach Altersgruppen </v>
      </c>
      <c r="C19" s="788"/>
      <c r="D19" s="788"/>
      <c r="E19" s="788"/>
      <c r="F19" s="788"/>
      <c r="G19" s="788"/>
      <c r="H19" s="788"/>
      <c r="I19" s="788"/>
      <c r="J19" s="788"/>
      <c r="K19" s="788"/>
      <c r="L19" s="788"/>
      <c r="M19" s="788"/>
    </row>
    <row r="20" spans="2:13">
      <c r="B20" s="790" t="str">
        <f>IndikatorA8</f>
        <v>Indikator A8: Ausländerinnen und Ausländer nach Aufenthaltsstatus und Staatsangehörigkeit</v>
      </c>
      <c r="C20" s="788"/>
      <c r="D20" s="788"/>
      <c r="E20" s="788"/>
      <c r="F20" s="788"/>
      <c r="G20" s="788"/>
      <c r="H20" s="788"/>
      <c r="I20" s="788"/>
      <c r="J20" s="788"/>
      <c r="K20" s="788"/>
      <c r="L20" s="788"/>
      <c r="M20" s="788"/>
    </row>
    <row r="21" spans="2:13">
      <c r="B21" s="790" t="str">
        <f>IndikatorA9</f>
        <v>Indikator A9: Ausländerinnen und Ausländer nach Aufenthaltsstatus</v>
      </c>
      <c r="C21" s="788"/>
      <c r="D21" s="788"/>
      <c r="E21" s="788"/>
      <c r="F21" s="788"/>
      <c r="G21" s="788"/>
      <c r="H21" s="788"/>
      <c r="I21" s="788"/>
      <c r="J21" s="788"/>
      <c r="K21" s="788"/>
      <c r="L21" s="788"/>
      <c r="M21" s="788"/>
    </row>
    <row r="22" spans="2:13">
      <c r="B22" s="790" t="str">
        <f>IndikatorA10</f>
        <v>Indikator A10: Menschen mit Zuwanderungsgeschichte</v>
      </c>
      <c r="C22" s="788"/>
      <c r="D22" s="788"/>
      <c r="E22" s="788"/>
      <c r="F22" s="788"/>
      <c r="G22" s="788"/>
      <c r="H22" s="788"/>
      <c r="I22" s="788"/>
      <c r="J22" s="788"/>
      <c r="K22" s="788"/>
      <c r="L22" s="788"/>
      <c r="M22" s="788"/>
    </row>
    <row r="23" spans="2:13">
      <c r="B23" s="790" t="str">
        <f>IndikatorA11</f>
        <v>Indikator A11: Menschen mit Zuwanderungsgeschichte in den regionalen Anpassungsschichten</v>
      </c>
      <c r="C23" s="788"/>
      <c r="D23" s="788"/>
      <c r="E23" s="788"/>
      <c r="F23" s="788"/>
      <c r="G23" s="788"/>
      <c r="H23" s="788"/>
      <c r="I23" s="788"/>
      <c r="J23" s="788"/>
      <c r="K23" s="788"/>
      <c r="L23" s="788"/>
      <c r="M23" s="788"/>
    </row>
    <row r="24" spans="2:13">
      <c r="B24" s="790" t="str">
        <f>IndikatorA12</f>
        <v>Indikator A12: Menschen mit Zuwanderungsgeschichte nach Altersgruppen und Geschlecht</v>
      </c>
      <c r="C24" s="788"/>
      <c r="D24" s="788"/>
      <c r="E24" s="788"/>
      <c r="F24" s="788"/>
      <c r="G24" s="788"/>
      <c r="H24" s="788"/>
      <c r="I24" s="788"/>
      <c r="J24" s="788"/>
      <c r="K24" s="788"/>
      <c r="L24" s="788"/>
      <c r="M24" s="788"/>
    </row>
    <row r="25" spans="2:13">
      <c r="B25" s="790" t="str">
        <f>IndikatorA13</f>
        <v>Indikator A13: Menschen mit Zuwanderungsgeschichte nach Herkunftsland und Geschlecht</v>
      </c>
      <c r="C25" s="788"/>
      <c r="D25" s="788"/>
      <c r="E25" s="788"/>
      <c r="F25" s="788"/>
      <c r="G25" s="788"/>
      <c r="H25" s="788"/>
      <c r="I25" s="788"/>
      <c r="J25" s="788"/>
      <c r="K25" s="788"/>
      <c r="L25" s="788"/>
      <c r="M25" s="788"/>
    </row>
    <row r="26" spans="2:13">
      <c r="B26" s="790" t="str">
        <f>IndikatorA14</f>
        <v>Indikator A14: Bei Bundes- und Landtagswahlen wahlberechtigte Bevölkerung mit Zuwanderungsgeschichte</v>
      </c>
      <c r="C26" s="788"/>
      <c r="D26" s="788"/>
      <c r="E26" s="788"/>
      <c r="F26" s="788"/>
      <c r="G26" s="788"/>
      <c r="H26" s="788"/>
      <c r="I26" s="788"/>
      <c r="J26" s="788"/>
      <c r="K26" s="788"/>
      <c r="L26" s="788"/>
      <c r="M26" s="788"/>
    </row>
    <row r="27" spans="2:13">
      <c r="B27" s="790" t="str">
        <f>IndikatorA15</f>
        <v>Indikator A15: Einbürgerungen in Niedersachsen</v>
      </c>
      <c r="C27" s="788"/>
      <c r="D27" s="788"/>
      <c r="E27" s="788"/>
      <c r="F27" s="788"/>
      <c r="G27" s="788"/>
      <c r="H27" s="788"/>
      <c r="I27" s="788"/>
      <c r="J27" s="788"/>
      <c r="K27" s="788"/>
      <c r="L27" s="788"/>
      <c r="M27" s="788"/>
    </row>
    <row r="28" spans="2:13">
      <c r="B28" s="790" t="str">
        <f>IndikatorA16</f>
        <v>Indikator A16: Einbürgerungen in Niedersachsen nach ausgewählten Staatsangehörigkeiten</v>
      </c>
      <c r="C28" s="788"/>
      <c r="D28" s="788"/>
      <c r="E28" s="788"/>
      <c r="F28" s="788"/>
      <c r="G28" s="788"/>
      <c r="H28" s="788"/>
      <c r="I28" s="788"/>
      <c r="J28" s="788"/>
      <c r="K28" s="788"/>
      <c r="L28" s="788"/>
      <c r="M28" s="788"/>
    </row>
    <row r="29" spans="2:13">
      <c r="B29" s="790" t="str">
        <f>IndikatorA17</f>
        <v>Indikator A17: Lebendgeborene Deutsche und Ausländerinnen und Ausländer in Niedersachsen</v>
      </c>
      <c r="C29" s="788"/>
      <c r="D29" s="788"/>
      <c r="E29" s="788"/>
      <c r="F29" s="788"/>
      <c r="G29" s="788"/>
      <c r="H29" s="788"/>
      <c r="I29" s="788"/>
      <c r="J29" s="788"/>
      <c r="K29" s="788"/>
      <c r="L29" s="788"/>
      <c r="M29" s="788"/>
    </row>
    <row r="30" spans="2:13">
      <c r="B30" s="790" t="str">
        <f>IndikatorA18</f>
        <v>Indikator A18: Zuzüge über die Bundesgrenzen nach Niedersachsen</v>
      </c>
      <c r="C30" s="788"/>
      <c r="D30" s="788"/>
      <c r="E30" s="788"/>
      <c r="F30" s="788"/>
      <c r="G30" s="788"/>
      <c r="H30" s="788"/>
      <c r="I30" s="788"/>
      <c r="J30" s="788"/>
      <c r="K30" s="788"/>
      <c r="L30" s="788"/>
      <c r="M30" s="788"/>
    </row>
    <row r="31" spans="2:13">
      <c r="B31" s="790" t="str">
        <f>IndikatorA19</f>
        <v>Indikator A19: Fortzüge über die Bundesgrenzen aus Niedersachsen</v>
      </c>
      <c r="C31" s="788"/>
      <c r="D31" s="788"/>
      <c r="E31" s="788"/>
      <c r="F31" s="788"/>
      <c r="G31" s="788"/>
      <c r="H31" s="788"/>
      <c r="I31" s="788"/>
      <c r="J31" s="788"/>
      <c r="K31" s="788"/>
      <c r="L31" s="788"/>
      <c r="M31" s="788"/>
    </row>
    <row r="32" spans="2:13">
      <c r="B32" s="790" t="str">
        <f>IndikatorA20</f>
        <v>Indikator A20: Saldo der Zu- und Fortzüge über die Bundesgrenzen von und nach Niedersachsen nach ausgewählten Staatsangehörigkeiten</v>
      </c>
      <c r="C32" s="788"/>
      <c r="D32" s="788"/>
      <c r="E32" s="788"/>
      <c r="F32" s="788"/>
      <c r="G32" s="788"/>
      <c r="H32" s="788"/>
      <c r="I32" s="788"/>
      <c r="J32" s="788"/>
      <c r="K32" s="788"/>
      <c r="L32" s="788"/>
      <c r="M32" s="788"/>
    </row>
    <row r="33" spans="2:13">
      <c r="B33" s="790" t="str">
        <f>IndikatorA21</f>
        <v>Indikator A21: Zu- und Fortzüge über die Bundesgrenzen von und nach Niedersachsen nach Altersgruppen</v>
      </c>
      <c r="C33" s="788"/>
      <c r="D33" s="788"/>
      <c r="E33" s="788"/>
      <c r="F33" s="788"/>
      <c r="G33" s="788"/>
      <c r="H33" s="788"/>
      <c r="I33" s="788"/>
      <c r="J33" s="788"/>
      <c r="K33" s="788"/>
      <c r="L33" s="788"/>
      <c r="M33" s="788"/>
    </row>
    <row r="34" spans="2:13">
      <c r="B34" s="790" t="str">
        <f>IndikatorA22</f>
        <v>Indikator A22: Saldo der Zu- und Fortzüge über die Bundesgrenzen von und nach Niedersachsen</v>
      </c>
      <c r="C34" s="788"/>
      <c r="D34" s="788"/>
      <c r="E34" s="788"/>
      <c r="F34" s="788"/>
      <c r="G34" s="788"/>
      <c r="H34" s="788"/>
      <c r="I34" s="788"/>
      <c r="J34" s="788"/>
      <c r="K34" s="788"/>
      <c r="L34" s="788"/>
      <c r="M34" s="788"/>
    </row>
    <row r="35" spans="2:13">
      <c r="B35" s="15"/>
      <c r="D35" s="482"/>
    </row>
    <row r="36" spans="2:13">
      <c r="B36" s="15" t="s">
        <v>21</v>
      </c>
    </row>
    <row r="37" spans="2:13">
      <c r="B37" s="15"/>
    </row>
    <row r="38" spans="2:13">
      <c r="B38" s="790" t="str">
        <f>IndikatorB1</f>
        <v>Indikator B1: Betreuungsquote von Kindern bis unter 6 Jahren mit und ohne Zuwanderungsgeschichte in Kindertagesbetreuung</v>
      </c>
      <c r="C38" s="788"/>
      <c r="D38" s="788"/>
      <c r="E38" s="788"/>
      <c r="F38" s="788"/>
      <c r="G38" s="788"/>
      <c r="H38" s="788"/>
      <c r="I38" s="788"/>
      <c r="J38" s="788"/>
      <c r="K38" s="788"/>
      <c r="L38" s="788"/>
      <c r="M38" s="788"/>
    </row>
    <row r="39" spans="2:13">
      <c r="B39" s="790" t="str">
        <f>IndikatorB2</f>
        <v>Indikator B2: Anteil der betreuten Kinder bis unter 6 Jahren mit Zuwanderungsgeschichte in Tageseinrichtungen</v>
      </c>
      <c r="C39" s="788"/>
      <c r="D39" s="788"/>
      <c r="E39" s="788"/>
      <c r="F39" s="788"/>
      <c r="G39" s="788"/>
      <c r="H39" s="788"/>
      <c r="I39" s="788"/>
      <c r="J39" s="788"/>
      <c r="K39" s="788"/>
      <c r="L39" s="788"/>
      <c r="M39" s="788"/>
    </row>
    <row r="40" spans="2:13">
      <c r="B40" s="790" t="str">
        <f>IndikatorB3</f>
        <v>Indikator B3: Betreute Kinder bis unter 3 Jahren und von 3 bis unter 6 Jahren mit Zuwanderungsgeschichte in Kindertagesbetreuung</v>
      </c>
      <c r="C40" s="788"/>
      <c r="D40" s="788"/>
      <c r="E40" s="788"/>
      <c r="F40" s="788"/>
      <c r="G40" s="788"/>
      <c r="H40" s="788"/>
      <c r="I40" s="788"/>
      <c r="J40" s="788"/>
      <c r="K40" s="788"/>
      <c r="L40" s="788"/>
      <c r="M40" s="788"/>
    </row>
    <row r="41" spans="2:13">
      <c r="B41" s="790" t="str">
        <f>IndikatorB4</f>
        <v xml:space="preserve">Indikator B4: Verteilung der Schülerinnen und Schüler im 8. Schuljahrgang
</v>
      </c>
      <c r="C41" s="788"/>
      <c r="D41" s="788"/>
      <c r="E41" s="788"/>
      <c r="F41" s="788"/>
      <c r="G41" s="788"/>
      <c r="H41" s="788"/>
      <c r="I41" s="788"/>
      <c r="J41" s="788"/>
      <c r="K41" s="788"/>
      <c r="L41" s="788"/>
      <c r="M41" s="788"/>
    </row>
    <row r="42" spans="2:13">
      <c r="B42" s="790" t="str">
        <f>IndikatorB5</f>
        <v xml:space="preserve">Indikator B5: Schulabgängerinnen und Schulabgänger ohne Hauptschulabschluss nach Nationalität </v>
      </c>
      <c r="C42" s="788"/>
      <c r="D42" s="788"/>
      <c r="E42" s="788"/>
      <c r="F42" s="788"/>
      <c r="G42" s="788"/>
      <c r="H42" s="788"/>
      <c r="I42" s="788"/>
      <c r="J42" s="788"/>
      <c r="K42" s="788"/>
      <c r="L42" s="788"/>
      <c r="M42" s="788"/>
    </row>
    <row r="43" spans="2:13">
      <c r="B43" s="790" t="str">
        <f>IndikatorB6</f>
        <v>Indikator B6: Schulabgängerinnen und Schulabgänger nach Nationalität und Abschlussart</v>
      </c>
      <c r="C43" s="788"/>
      <c r="D43" s="788"/>
      <c r="E43" s="788"/>
      <c r="F43" s="788"/>
      <c r="G43" s="788"/>
      <c r="H43" s="788"/>
      <c r="I43" s="788"/>
      <c r="J43" s="788"/>
      <c r="K43" s="788"/>
      <c r="L43" s="788"/>
      <c r="M43" s="788"/>
    </row>
    <row r="44" spans="2:13">
      <c r="B44" s="790" t="str">
        <f>IndikatorB7</f>
        <v>Indikator B7: Höchster Schulabschluss an allgemein bildenden Schulen nach Zuwanderungsgeschichte und Altersgruppen</v>
      </c>
      <c r="C44" s="788"/>
      <c r="D44" s="788"/>
      <c r="E44" s="788"/>
      <c r="F44" s="788"/>
      <c r="G44" s="788"/>
      <c r="H44" s="788"/>
      <c r="I44" s="788"/>
      <c r="J44" s="788"/>
      <c r="K44" s="788"/>
      <c r="L44" s="788"/>
      <c r="M44" s="788"/>
    </row>
    <row r="45" spans="2:13">
      <c r="B45" s="790" t="str">
        <f>IndikatorB8</f>
        <v>Indikator B8: Schulabgängerinnen und Schulabgänger an berufsbildenden Schulen nach Schulart und Schulabschluss</v>
      </c>
      <c r="C45" s="788"/>
      <c r="D45" s="788"/>
      <c r="E45" s="788"/>
      <c r="F45" s="788"/>
      <c r="G45" s="788"/>
      <c r="H45" s="788"/>
      <c r="I45" s="788"/>
      <c r="J45" s="788"/>
      <c r="K45" s="788"/>
      <c r="L45" s="788"/>
      <c r="M45" s="788"/>
    </row>
    <row r="46" spans="2:13">
      <c r="B46" s="790" t="str">
        <f>IndikatorB9</f>
        <v>Indikator B9: Höchster beruflicher Abschluss der 25- bis unter 35-Jährigen nach Zuwanderungsgeschichte und Geschlecht</v>
      </c>
      <c r="C46" s="788"/>
      <c r="D46" s="788"/>
      <c r="E46" s="788"/>
      <c r="F46" s="788"/>
      <c r="G46" s="788"/>
      <c r="H46" s="788"/>
      <c r="I46" s="788"/>
      <c r="J46" s="788"/>
      <c r="K46" s="788"/>
      <c r="L46" s="788"/>
      <c r="M46" s="788"/>
    </row>
    <row r="47" spans="2:13">
      <c r="B47" s="790" t="str">
        <f>IndikatorB10</f>
        <v>Indikator B10: Ausbildungsbeteiligungsquote im dualen System nach Geschlecht und Nationalität</v>
      </c>
      <c r="C47" s="788"/>
      <c r="D47" s="788"/>
      <c r="E47" s="788"/>
      <c r="F47" s="788"/>
      <c r="G47" s="788"/>
      <c r="H47" s="788"/>
      <c r="I47" s="788"/>
      <c r="J47" s="788"/>
      <c r="K47" s="788"/>
      <c r="L47" s="788"/>
      <c r="M47" s="788"/>
    </row>
    <row r="48" spans="2:13">
      <c r="B48" s="790" t="str">
        <f>IndikatorB11</f>
        <v>Indikator B11: Ausländische Studentinnen und Studenten nach Land des Erwerbs der Studienberechtigung</v>
      </c>
      <c r="C48" s="788"/>
      <c r="D48" s="788"/>
      <c r="E48" s="788"/>
      <c r="F48" s="788"/>
      <c r="G48" s="788"/>
      <c r="H48" s="788"/>
      <c r="I48" s="788"/>
      <c r="J48" s="788"/>
      <c r="K48" s="788"/>
      <c r="L48" s="788"/>
      <c r="M48" s="788"/>
    </row>
    <row r="49" spans="2:15">
      <c r="B49" s="790" t="str">
        <f>IndikatorB12</f>
        <v>Indikator B12: Hochschulabschlüsse im Prüfungsjahr nach Fächergruppe, Nationalität und Geschlecht der Absolventinnen und Absolventen</v>
      </c>
      <c r="C49" s="788"/>
      <c r="D49" s="788"/>
      <c r="E49" s="788"/>
      <c r="F49" s="788"/>
      <c r="G49" s="788"/>
      <c r="H49" s="788"/>
      <c r="I49" s="788"/>
      <c r="J49" s="788"/>
      <c r="K49" s="788"/>
      <c r="L49" s="788"/>
      <c r="M49" s="788"/>
    </row>
    <row r="50" spans="2:15">
      <c r="B50" s="790" t="str">
        <f>IndikatorB13</f>
        <v>Indikator B13: Frühe Schulabgängerinnen und Schulabgänger nach Geschlecht, Zuwanderungsgeschichte und eigener Migrationserfahrung</v>
      </c>
      <c r="C50" s="788"/>
      <c r="D50" s="788"/>
      <c r="E50" s="788"/>
      <c r="F50" s="788"/>
      <c r="G50" s="788"/>
      <c r="H50" s="788"/>
      <c r="I50" s="788"/>
      <c r="J50" s="788"/>
      <c r="K50" s="788"/>
      <c r="L50" s="788"/>
      <c r="M50" s="788"/>
    </row>
    <row r="51" spans="2:15">
      <c r="B51" s="15"/>
    </row>
    <row r="52" spans="2:15">
      <c r="B52" s="15" t="s">
        <v>23</v>
      </c>
    </row>
    <row r="53" spans="2:15">
      <c r="B53" s="15"/>
    </row>
    <row r="54" spans="2:15">
      <c r="B54" s="790" t="str">
        <f>IndikatorC1</f>
        <v>Indikator C1: Erwerbstätige Menschen mit Zuwanderungsgeschichte in Niedersachsen nach Wirtschaftsabschnitten und Geschlecht</v>
      </c>
      <c r="C54" s="788"/>
      <c r="D54" s="788"/>
      <c r="E54" s="788"/>
      <c r="F54" s="788"/>
      <c r="G54" s="788"/>
      <c r="H54" s="788"/>
      <c r="I54" s="788"/>
      <c r="J54" s="788"/>
      <c r="K54" s="788"/>
      <c r="L54" s="788"/>
      <c r="M54" s="788"/>
    </row>
    <row r="55" spans="2:15">
      <c r="B55" s="790" t="str">
        <f>IndikatorC2</f>
        <v>Indikator C2: Erwerbsquote, Erwerbstätigenquote und Erwerbslosenanteil nach Zuwanderungsgeschichte</v>
      </c>
      <c r="C55" s="788"/>
      <c r="D55" s="788"/>
      <c r="E55" s="788"/>
      <c r="F55" s="788"/>
      <c r="G55" s="788"/>
      <c r="H55" s="788"/>
      <c r="I55" s="788"/>
      <c r="J55" s="788"/>
      <c r="K55" s="788"/>
      <c r="L55" s="788"/>
      <c r="M55" s="788"/>
    </row>
    <row r="56" spans="2:15">
      <c r="B56" s="790" t="str">
        <f>IndikatorC3</f>
        <v>Indikator C3: Erwerbslosenanteil nach Zuwanderungsgeschichte</v>
      </c>
      <c r="C56" s="788"/>
      <c r="D56" s="788"/>
      <c r="E56" s="788"/>
      <c r="F56" s="788"/>
      <c r="G56" s="788"/>
      <c r="H56" s="788"/>
      <c r="I56" s="788"/>
      <c r="J56" s="788"/>
      <c r="K56" s="788"/>
      <c r="L56" s="788"/>
      <c r="M56" s="788"/>
    </row>
    <row r="57" spans="2:15">
      <c r="B57" s="790" t="str">
        <f>IndikatorC4</f>
        <v>Indikator C4: Sozialversicherungspflichtig beschäftigte Ausländerinnen und Ausländer nach Art der Ausbildung</v>
      </c>
      <c r="C57" s="788"/>
      <c r="D57" s="788"/>
      <c r="E57" s="788"/>
      <c r="F57" s="788"/>
      <c r="G57" s="788"/>
      <c r="H57" s="788"/>
      <c r="I57" s="788"/>
      <c r="J57" s="788"/>
      <c r="K57" s="788"/>
      <c r="L57" s="788"/>
      <c r="M57" s="788"/>
    </row>
    <row r="58" spans="2:15">
      <c r="B58" s="790" t="str">
        <f>IndikatorC6</f>
        <v>Indikator C6: Entwicklung der Arbeitslosenquote</v>
      </c>
      <c r="C58" s="788"/>
      <c r="D58" s="788"/>
      <c r="E58" s="788"/>
      <c r="F58" s="788"/>
      <c r="G58" s="788"/>
      <c r="H58" s="788"/>
      <c r="I58" s="788"/>
      <c r="J58" s="788"/>
      <c r="K58" s="788"/>
      <c r="L58" s="788"/>
      <c r="M58" s="788"/>
    </row>
    <row r="59" spans="2:15">
      <c r="B59" s="790" t="str">
        <f>IndikatorC7</f>
        <v>Indikator C7: Arbeitslose nach Zuwanderungsgeschichte, Rechtskreis und Geschlecht</v>
      </c>
      <c r="C59" s="788"/>
      <c r="D59" s="788"/>
      <c r="E59" s="788"/>
      <c r="F59" s="788"/>
      <c r="G59" s="788"/>
      <c r="H59" s="788"/>
      <c r="I59" s="788"/>
      <c r="J59" s="788"/>
      <c r="K59" s="788"/>
      <c r="L59" s="788"/>
      <c r="M59" s="788"/>
    </row>
    <row r="60" spans="2:15">
      <c r="B60" s="790" t="str">
        <f>IndikatorC8</f>
        <v xml:space="preserve">Indikator C8: Anerkennungsverfahren nach dem Berufsqualifikationsfeststellungsgesetz (BQFG) sowie dem Niedersächsischen Berufsqualifikationsfeststellungsgesetz (NBQFG)
</v>
      </c>
      <c r="C60" s="788"/>
      <c r="D60" s="788"/>
      <c r="E60" s="788"/>
      <c r="F60" s="788"/>
      <c r="G60" s="788"/>
      <c r="H60" s="788"/>
      <c r="I60" s="788"/>
      <c r="J60" s="788"/>
      <c r="K60" s="788"/>
      <c r="L60" s="788"/>
      <c r="M60" s="788"/>
      <c r="N60" s="788"/>
      <c r="O60" s="788"/>
    </row>
    <row r="62" spans="2:15">
      <c r="B62" s="15" t="s">
        <v>22</v>
      </c>
    </row>
    <row r="63" spans="2:15">
      <c r="B63" s="15"/>
    </row>
    <row r="64" spans="2:15">
      <c r="B64" s="790" t="str">
        <f>IndikatorD1</f>
        <v>Indikator D1: Armutsgefährdungsquoten in Niedersachsen und Deutschland</v>
      </c>
      <c r="C64" s="788"/>
      <c r="D64" s="788"/>
      <c r="E64" s="788"/>
      <c r="F64" s="788"/>
      <c r="G64" s="788"/>
      <c r="H64" s="788"/>
      <c r="I64" s="788"/>
      <c r="J64" s="788"/>
      <c r="K64" s="788"/>
      <c r="L64" s="788"/>
      <c r="M64" s="788"/>
    </row>
    <row r="65" spans="2:13">
      <c r="B65" s="790" t="str">
        <f>IndikatorD2</f>
        <v>Indikator D2: Empfängerinnen und Empfänger von Mindestsicherungsleistungen</v>
      </c>
      <c r="C65" s="788"/>
      <c r="D65" s="788"/>
      <c r="E65" s="788"/>
      <c r="F65" s="788"/>
      <c r="G65" s="788"/>
      <c r="H65" s="788"/>
      <c r="I65" s="788"/>
      <c r="J65" s="788"/>
      <c r="K65" s="788"/>
      <c r="L65" s="788"/>
      <c r="M65" s="788"/>
    </row>
    <row r="66" spans="2:13">
      <c r="B66" s="790" t="str">
        <f>IndikatorD3</f>
        <v>Indikator D3: Empfängerinnen und Empfänger von Mindestsicherungsleistungen nach Altersgruppen</v>
      </c>
      <c r="C66" s="788"/>
      <c r="D66" s="788"/>
      <c r="E66" s="788"/>
      <c r="F66" s="788"/>
      <c r="G66" s="788"/>
      <c r="H66" s="788"/>
      <c r="I66" s="788"/>
      <c r="J66" s="788"/>
      <c r="K66" s="788"/>
      <c r="L66" s="788"/>
      <c r="M66" s="788"/>
    </row>
    <row r="67" spans="2:13">
      <c r="B67" s="790" t="str">
        <f>IndikatorD4</f>
        <v>Indikator D4: Empfängerinnen und Empfänger von Mindestsicherungsleistungen nach Jahren</v>
      </c>
      <c r="C67" s="788"/>
      <c r="D67" s="788"/>
      <c r="E67" s="788"/>
      <c r="F67" s="788"/>
      <c r="G67" s="788"/>
      <c r="H67" s="788"/>
      <c r="I67" s="788"/>
      <c r="J67" s="788"/>
      <c r="K67" s="788"/>
      <c r="L67" s="788"/>
      <c r="M67" s="788"/>
    </row>
    <row r="68" spans="2:13">
      <c r="B68" s="790" t="str">
        <f>IndikatorD5</f>
        <v>Indikator D5: Mittlere Wohnfläche in m² und mittlere Bruttokaltmiete in Niedersachsen nach Zuwanderungsgeschichte</v>
      </c>
      <c r="C68" s="788"/>
      <c r="D68" s="788"/>
      <c r="E68" s="788"/>
      <c r="F68" s="788"/>
      <c r="G68" s="788"/>
      <c r="H68" s="788"/>
      <c r="I68" s="788"/>
      <c r="J68" s="788"/>
      <c r="K68" s="788"/>
      <c r="L68" s="788"/>
      <c r="M68" s="788"/>
    </row>
    <row r="69" spans="2:13">
      <c r="B69" s="790" t="str">
        <f>IndikatorD6</f>
        <v>Indikator D6: Bevölkerung am Ort der Hauptwohnung nach Zuwanderungsgeschichte und überwiegendem Lebensunterhalt</v>
      </c>
      <c r="C69" s="788"/>
      <c r="D69" s="788"/>
      <c r="E69" s="788"/>
      <c r="F69" s="788"/>
      <c r="G69" s="788"/>
      <c r="H69" s="788"/>
      <c r="I69" s="788"/>
      <c r="J69" s="788"/>
      <c r="K69" s="788"/>
      <c r="L69" s="788"/>
      <c r="M69" s="788"/>
    </row>
    <row r="70" spans="2:13">
      <c r="B70" s="790" t="str">
        <f>IndikatorD7</f>
        <v>Indikator D7: Paare ohne Kinder und Familien nach Paar-Familientyp und Zuwanderungsgeschichte sowie Familien nach Zahl der Kinder</v>
      </c>
      <c r="C70" s="788"/>
      <c r="D70" s="788"/>
      <c r="E70" s="788"/>
      <c r="F70" s="788"/>
      <c r="G70" s="788"/>
      <c r="H70" s="788"/>
      <c r="I70" s="788"/>
      <c r="J70" s="788"/>
      <c r="K70" s="788"/>
      <c r="L70" s="788"/>
      <c r="M70" s="788"/>
    </row>
    <row r="71" spans="2:13">
      <c r="B71" s="15"/>
    </row>
    <row r="73" spans="2:13" s="17" customFormat="1" ht="11.25">
      <c r="I73" s="27"/>
    </row>
    <row r="98" spans="10:10">
      <c r="J98" s="475"/>
    </row>
  </sheetData>
  <dataConsolidate/>
  <mergeCells count="52">
    <mergeCell ref="B69:M69"/>
    <mergeCell ref="B70:M70"/>
    <mergeCell ref="B64:M64"/>
    <mergeCell ref="B65:M65"/>
    <mergeCell ref="B66:M66"/>
    <mergeCell ref="B67:M67"/>
    <mergeCell ref="B68:M68"/>
    <mergeCell ref="B56:M56"/>
    <mergeCell ref="B57:M57"/>
    <mergeCell ref="B58:M58"/>
    <mergeCell ref="B59:M59"/>
    <mergeCell ref="B60:O60"/>
    <mergeCell ref="B48:M48"/>
    <mergeCell ref="B49:M49"/>
    <mergeCell ref="B50:M50"/>
    <mergeCell ref="B54:M54"/>
    <mergeCell ref="B55:M55"/>
    <mergeCell ref="B43:M43"/>
    <mergeCell ref="B44:M44"/>
    <mergeCell ref="B45:M45"/>
    <mergeCell ref="B46:M46"/>
    <mergeCell ref="B47:M47"/>
    <mergeCell ref="B38:M38"/>
    <mergeCell ref="B39:M39"/>
    <mergeCell ref="B40:M40"/>
    <mergeCell ref="B41:M41"/>
    <mergeCell ref="B42:M42"/>
    <mergeCell ref="B30:M30"/>
    <mergeCell ref="B31:M31"/>
    <mergeCell ref="B32:M32"/>
    <mergeCell ref="B33:M33"/>
    <mergeCell ref="B34:M34"/>
    <mergeCell ref="B25:M25"/>
    <mergeCell ref="B26:M26"/>
    <mergeCell ref="B27:M27"/>
    <mergeCell ref="B28:M28"/>
    <mergeCell ref="B29:M29"/>
    <mergeCell ref="B20:M20"/>
    <mergeCell ref="B21:M21"/>
    <mergeCell ref="B22:M22"/>
    <mergeCell ref="B23:M23"/>
    <mergeCell ref="B24:M24"/>
    <mergeCell ref="B15:M15"/>
    <mergeCell ref="B16:M16"/>
    <mergeCell ref="B17:M17"/>
    <mergeCell ref="B18:M18"/>
    <mergeCell ref="B19:M19"/>
    <mergeCell ref="D10:I10"/>
    <mergeCell ref="B7:I7"/>
    <mergeCell ref="B9:I9"/>
    <mergeCell ref="B13:M13"/>
    <mergeCell ref="B14:M14"/>
  </mergeCells>
  <hyperlinks>
    <hyperlink ref="B9" location="'Methodische Vorbemerkungen'!A1" display="Methodische Vorbemerkungen"/>
    <hyperlink ref="B13" location="IndikatorA1" display="=IndikatorA1"/>
    <hyperlink ref="B14" location="IndikatorA2" display="=IndikatorA2"/>
    <hyperlink ref="B15" location="IndikatorA3" display="=IndikatorA3"/>
    <hyperlink ref="B16" location="IndikatorA4" display="=IndikatorA4"/>
    <hyperlink ref="B17" location="IndikatorA5" display="=IndikatorA5"/>
    <hyperlink ref="B18" location="IndikatorA6" display="=IndikatorA6"/>
    <hyperlink ref="B19" location="IndikatorA7" display="=IndikatorA7"/>
    <hyperlink ref="B20" location="IndikatorA8" display="=IndikatorA8"/>
    <hyperlink ref="B21" location="IndikatorA9" display="=IndikatorA9"/>
    <hyperlink ref="B22" location="IndikatorA10" display="=IndikatorA10"/>
    <hyperlink ref="B23" location="IndikatorA11" display="=IndikatorA11"/>
    <hyperlink ref="B24" location="IndikatorA12" display="=IndikatorA12"/>
    <hyperlink ref="B25" location="IndikatorA13" display="=IndikatorA13"/>
    <hyperlink ref="B26" location="IndikatorA14" display="=IndikatorA14"/>
    <hyperlink ref="B27" location="IndikatorA15" display="=IndikatorA15"/>
    <hyperlink ref="B28" location="IndikatorA16" display="=IndikatorA16"/>
    <hyperlink ref="B29" location="IndikatorA17" display="IndikatorA17"/>
    <hyperlink ref="B30" location="IndikatorA18" display="=IndikatorA18"/>
    <hyperlink ref="B31" location="IndikatorA19" display="=IndikatorA19"/>
    <hyperlink ref="B32" location="IndikatorA20" display="=IndikatorA20"/>
    <hyperlink ref="B33" location="IndikatorA21" display="=IndikatorA21"/>
    <hyperlink ref="B34" location="IndikatorA22" display="=IndikatorA22"/>
    <hyperlink ref="B38" location="IndikatorB1" display="=IndikatorB1"/>
    <hyperlink ref="B39" location="IndikatorB2" display="=IndikatorB2"/>
    <hyperlink ref="B40" location="IndikatorB3" display="=IndikatorB3"/>
    <hyperlink ref="B41" location="IndikatorB4" display="=IndikatorB4"/>
    <hyperlink ref="B42" location="IndikatorB5" display="=IndikatorB5"/>
    <hyperlink ref="B43" location="IndikatorB6" display="=IndikatorB6"/>
    <hyperlink ref="B44" location="IndikatorB7" display="=IndikatorB7"/>
    <hyperlink ref="B45" location="IndikatorB8" display="=IndikatorB8"/>
    <hyperlink ref="B46" location="IndikatorB9" display="=IndikatorB9"/>
    <hyperlink ref="B47" location="IndikatorB10" display="=IndikatorB10"/>
    <hyperlink ref="B48" location="IndikatorB11" display="=IndikatorB11"/>
    <hyperlink ref="B49" location="IndikatorB12" display="=IndikatorB12"/>
    <hyperlink ref="B54" location="IndikatorC1" display="=IndikatorC1"/>
    <hyperlink ref="B55" location="IndikatorC2" display="=IndikatorC2"/>
    <hyperlink ref="B56" location="IndikatorC3" display="=IndikatorC3"/>
    <hyperlink ref="B57" location="IndikatorC4" display="=IndikatorC4"/>
    <hyperlink ref="B58" location="IndikatorC6" display="=IndikatorC6"/>
    <hyperlink ref="B59" location="IndikatorC7" display="=IndikatorC7"/>
    <hyperlink ref="B60" location="IndikatorC8" display="=IndikatorC8"/>
    <hyperlink ref="B64" location="IndikatorD1" display="=IndikatorD1"/>
    <hyperlink ref="B65" location="IndikatorD2" display="=IndikatorD2"/>
    <hyperlink ref="B66" location="IndikatorD3" display="=IndikatorD3"/>
    <hyperlink ref="B67" location="IndikatorD4" display="=IndikatorD4"/>
    <hyperlink ref="B68" location="IndikatorD5" display="=IndikatorD5"/>
    <hyperlink ref="B50" location="IndikatorB13" display="IndikatorB13"/>
    <hyperlink ref="B69" location="IndikatorD6" display="IndikatorD6"/>
    <hyperlink ref="B70" location="IndikatorD7" display="IndikatorD7"/>
  </hyperlink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19457" r:id="rId4" name="Naechster_Indikator">
          <controlPr defaultSize="0" autoLine="0" autoPict="0" r:id="rId5">
            <anchor moveWithCells="1">
              <from>
                <xdr:col>5</xdr:col>
                <xdr:colOff>428625</xdr:colOff>
                <xdr:row>1</xdr:row>
                <xdr:rowOff>133350</xdr:rowOff>
              </from>
              <to>
                <xdr:col>8</xdr:col>
                <xdr:colOff>552450</xdr:colOff>
                <xdr:row>3</xdr:row>
                <xdr:rowOff>9525</xdr:rowOff>
              </to>
            </anchor>
          </controlPr>
        </control>
      </mc:Choice>
      <mc:Fallback>
        <control shapeId="19457" r:id="rId4" name="Naechster_Indikator"/>
      </mc:Fallback>
    </mc:AlternateContent>
    <mc:AlternateContent xmlns:mc="http://schemas.openxmlformats.org/markup-compatibility/2006">
      <mc:Choice Requires="x14">
        <control shapeId="19458" r:id="rId6" name="Tabellenblatt_vor_unten">
          <controlPr defaultSize="0" autoLine="0" r:id="rId7">
            <anchor moveWithCells="1">
              <from>
                <xdr:col>8</xdr:col>
                <xdr:colOff>85725</xdr:colOff>
                <xdr:row>71</xdr:row>
                <xdr:rowOff>133350</xdr:rowOff>
              </from>
              <to>
                <xdr:col>8</xdr:col>
                <xdr:colOff>523875</xdr:colOff>
                <xdr:row>72</xdr:row>
                <xdr:rowOff>123825</xdr:rowOff>
              </to>
            </anchor>
          </controlPr>
        </control>
      </mc:Choice>
      <mc:Fallback>
        <control shapeId="19458" r:id="rId6" name="Tabellenblatt_vor_unten"/>
      </mc:Fallback>
    </mc:AlternateContent>
    <mc:AlternateContent xmlns:mc="http://schemas.openxmlformats.org/markup-compatibility/2006">
      <mc:Choice Requires="x14">
        <control shapeId="19459" r:id="rId8" name="Tabellenblatt_zurueck_unten">
          <controlPr defaultSize="0" autoLine="0" r:id="rId9">
            <anchor moveWithCells="1">
              <from>
                <xdr:col>1</xdr:col>
                <xdr:colOff>0</xdr:colOff>
                <xdr:row>71</xdr:row>
                <xdr:rowOff>133350</xdr:rowOff>
              </from>
              <to>
                <xdr:col>2</xdr:col>
                <xdr:colOff>152400</xdr:colOff>
                <xdr:row>72</xdr:row>
                <xdr:rowOff>123825</xdr:rowOff>
              </to>
            </anchor>
          </controlPr>
        </control>
      </mc:Choice>
      <mc:Fallback>
        <control shapeId="19459" r:id="rId8" name="Tabellenblatt_zurueck_unten"/>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003">
    <pageSetUpPr autoPageBreaks="0" fitToPage="1"/>
  </sheetPr>
  <dimension ref="B1:J62"/>
  <sheetViews>
    <sheetView showGridLines="0" zoomScale="115" zoomScaleNormal="115" workbookViewId="0">
      <selection activeCell="B4" sqref="B4"/>
    </sheetView>
  </sheetViews>
  <sheetFormatPr baseColWidth="10" defaultRowHeight="15"/>
  <cols>
    <col min="1" max="1" width="5.7109375" customWidth="1"/>
    <col min="2" max="2" width="14.28515625" customWidth="1"/>
    <col min="3" max="9" width="8.42578125" customWidth="1"/>
    <col min="10" max="10" width="8.42578125" style="26" customWidth="1"/>
  </cols>
  <sheetData>
    <row r="1" spans="2:10" ht="15" customHeight="1">
      <c r="B1" s="59" t="str">
        <f>Kopf</f>
        <v>Migration und Teilhabe in Niedersachsen - Integrationsmonitoring 2019 - aktuelle Ergebnisse</v>
      </c>
      <c r="C1" s="59"/>
      <c r="D1" s="59"/>
      <c r="E1" s="59"/>
      <c r="F1" s="59"/>
      <c r="G1" s="59"/>
      <c r="H1" s="59"/>
      <c r="I1" s="59"/>
      <c r="J1" s="59"/>
    </row>
    <row r="2" spans="2:10">
      <c r="B2" s="475"/>
    </row>
    <row r="7" spans="2:10">
      <c r="E7" s="788"/>
      <c r="F7" s="788"/>
      <c r="G7" s="788"/>
      <c r="H7" s="788"/>
      <c r="I7" s="788"/>
      <c r="J7" s="788"/>
    </row>
    <row r="8" spans="2:10">
      <c r="E8" s="788"/>
      <c r="F8" s="788"/>
      <c r="G8" s="788"/>
      <c r="H8" s="788"/>
      <c r="I8" s="788"/>
      <c r="J8" s="788"/>
    </row>
    <row r="9" spans="2:10">
      <c r="E9" s="30"/>
    </row>
    <row r="10" spans="2:10">
      <c r="E10" s="30"/>
      <c r="F10" s="30"/>
      <c r="G10" s="30"/>
      <c r="H10" s="30"/>
      <c r="I10" s="30"/>
      <c r="J10" s="30"/>
    </row>
    <row r="11" spans="2:10">
      <c r="E11" s="30"/>
      <c r="F11" s="30"/>
      <c r="G11" s="30"/>
      <c r="H11" s="30"/>
      <c r="I11" s="30"/>
      <c r="J11" s="30"/>
    </row>
    <row r="12" spans="2:10">
      <c r="E12" s="30"/>
      <c r="F12" s="30"/>
      <c r="G12" s="30"/>
      <c r="H12" s="30"/>
      <c r="I12" s="30"/>
      <c r="J12" s="30"/>
    </row>
    <row r="13" spans="2:10">
      <c r="E13" s="30"/>
      <c r="F13" s="30"/>
      <c r="G13" s="30"/>
      <c r="H13" s="30"/>
      <c r="I13" s="30"/>
      <c r="J13" s="30"/>
    </row>
    <row r="14" spans="2:10">
      <c r="E14" s="30"/>
      <c r="F14" s="30"/>
      <c r="G14" s="30"/>
      <c r="H14" s="30"/>
      <c r="I14" s="30"/>
      <c r="J14" s="30"/>
    </row>
    <row r="23" spans="3:10">
      <c r="E23" s="30"/>
      <c r="F23" s="30"/>
      <c r="G23" s="30"/>
      <c r="H23" s="30"/>
      <c r="I23" s="30"/>
      <c r="J23" s="30"/>
    </row>
    <row r="24" spans="3:10">
      <c r="E24" s="30"/>
      <c r="F24" s="30"/>
      <c r="G24" s="30"/>
      <c r="H24" s="30"/>
      <c r="I24" s="30"/>
      <c r="J24" s="30"/>
    </row>
    <row r="25" spans="3:10">
      <c r="E25" s="30"/>
      <c r="F25" s="30"/>
      <c r="G25" s="30"/>
      <c r="H25" s="30"/>
      <c r="I25" s="30"/>
      <c r="J25" s="30"/>
    </row>
    <row r="30" spans="3:10">
      <c r="C30" s="791"/>
      <c r="D30" s="791"/>
      <c r="E30" s="791"/>
      <c r="F30" s="791"/>
      <c r="G30" s="791"/>
      <c r="H30" s="791"/>
      <c r="I30" s="791"/>
      <c r="J30" s="791"/>
    </row>
    <row r="52" spans="2:10" s="17" customFormat="1" ht="11.25">
      <c r="B52" s="16"/>
      <c r="J52" s="27"/>
    </row>
    <row r="53" spans="2:10" s="17" customFormat="1" ht="11.25">
      <c r="B53" s="16"/>
      <c r="J53" s="27"/>
    </row>
    <row r="54" spans="2:10" s="17" customFormat="1" ht="11.25">
      <c r="B54" s="16"/>
      <c r="J54" s="27"/>
    </row>
    <row r="55" spans="2:10" s="17" customFormat="1" ht="11.25">
      <c r="B55" s="16"/>
      <c r="J55" s="27"/>
    </row>
    <row r="56" spans="2:10" s="17" customFormat="1" ht="11.25">
      <c r="B56" s="16"/>
      <c r="J56" s="27"/>
    </row>
    <row r="57" spans="2:10" s="17" customFormat="1" ht="11.25">
      <c r="B57" s="16"/>
      <c r="J57" s="27"/>
    </row>
    <row r="58" spans="2:10" s="17" customFormat="1" ht="11.25">
      <c r="B58" s="16"/>
      <c r="J58" s="27"/>
    </row>
    <row r="59" spans="2:10" s="17" customFormat="1" ht="11.25">
      <c r="B59" s="16"/>
      <c r="J59" s="27"/>
    </row>
    <row r="60" spans="2:10" s="17" customFormat="1" ht="11.25">
      <c r="B60" s="16"/>
      <c r="J60" s="27"/>
    </row>
    <row r="61" spans="2:10" s="17" customFormat="1" ht="11.25">
      <c r="B61" s="16"/>
      <c r="J61" s="27"/>
    </row>
    <row r="62" spans="2:10" s="17" customFormat="1" ht="11.25">
      <c r="B62" s="16"/>
      <c r="J62" s="27"/>
    </row>
  </sheetData>
  <dataConsolidate/>
  <mergeCells count="3">
    <mergeCell ref="E7:J7"/>
    <mergeCell ref="E8:J8"/>
    <mergeCell ref="C30:J30"/>
  </mergeCells>
  <pageMargins left="0.7" right="0.7" top="0.78740157499999996" bottom="0.78740157499999996" header="0.3" footer="0.3"/>
  <pageSetup paperSize="9" scale="88" orientation="portrait" r:id="rId1"/>
  <drawing r:id="rId2"/>
  <legacyDrawing r:id="rId3"/>
  <oleObjects>
    <mc:AlternateContent xmlns:mc="http://schemas.openxmlformats.org/markup-compatibility/2006">
      <mc:Choice Requires="x14">
        <oleObject progId="Dokument" shapeId="24581" r:id="rId4">
          <objectPr defaultSize="0" autoPict="0" r:id="rId5">
            <anchor moveWithCells="1">
              <from>
                <xdr:col>1</xdr:col>
                <xdr:colOff>38100</xdr:colOff>
                <xdr:row>2</xdr:row>
                <xdr:rowOff>142875</xdr:rowOff>
              </from>
              <to>
                <xdr:col>10</xdr:col>
                <xdr:colOff>438150</xdr:colOff>
                <xdr:row>50</xdr:row>
                <xdr:rowOff>114300</xdr:rowOff>
              </to>
            </anchor>
          </objectPr>
        </oleObject>
      </mc:Choice>
      <mc:Fallback>
        <oleObject progId="Dokument" shapeId="24581" r:id="rId4"/>
      </mc:Fallback>
    </mc:AlternateContent>
  </oleObjects>
  <controls>
    <mc:AlternateContent xmlns:mc="http://schemas.openxmlformats.org/markup-compatibility/2006">
      <mc:Choice Requires="x14">
        <control shapeId="24579" r:id="rId6" name="Tabellenblatt_zurueck_unten">
          <controlPr defaultSize="0" autoLine="0" r:id="rId7">
            <anchor moveWithCells="1">
              <from>
                <xdr:col>1</xdr:col>
                <xdr:colOff>0</xdr:colOff>
                <xdr:row>50</xdr:row>
                <xdr:rowOff>133350</xdr:rowOff>
              </from>
              <to>
                <xdr:col>1</xdr:col>
                <xdr:colOff>714375</xdr:colOff>
                <xdr:row>51</xdr:row>
                <xdr:rowOff>123825</xdr:rowOff>
              </to>
            </anchor>
          </controlPr>
        </control>
      </mc:Choice>
      <mc:Fallback>
        <control shapeId="24579" r:id="rId6" name="Tabellenblatt_zurueck_unten"/>
      </mc:Fallback>
    </mc:AlternateContent>
    <mc:AlternateContent xmlns:mc="http://schemas.openxmlformats.org/markup-compatibility/2006">
      <mc:Choice Requires="x14">
        <control shapeId="24578" r:id="rId8" name="Tabellenblatt_vor_unten">
          <controlPr defaultSize="0" autoLine="0" r:id="rId9">
            <anchor moveWithCells="1">
              <from>
                <xdr:col>9</xdr:col>
                <xdr:colOff>85725</xdr:colOff>
                <xdr:row>50</xdr:row>
                <xdr:rowOff>133350</xdr:rowOff>
              </from>
              <to>
                <xdr:col>9</xdr:col>
                <xdr:colOff>523875</xdr:colOff>
                <xdr:row>51</xdr:row>
                <xdr:rowOff>123825</xdr:rowOff>
              </to>
            </anchor>
          </controlPr>
        </control>
      </mc:Choice>
      <mc:Fallback>
        <control shapeId="24578" r:id="rId8" name="Tabellenblatt_vor_unten"/>
      </mc:Fallback>
    </mc:AlternateContent>
    <mc:AlternateContent xmlns:mc="http://schemas.openxmlformats.org/markup-compatibility/2006">
      <mc:Choice Requires="x14">
        <control shapeId="24577" r:id="rId10" name="Naechster_Indikator">
          <controlPr defaultSize="0" autoLine="0" autoPict="0" r:id="rId11">
            <anchor moveWithCells="1">
              <from>
                <xdr:col>7</xdr:col>
                <xdr:colOff>504825</xdr:colOff>
                <xdr:row>1</xdr:row>
                <xdr:rowOff>133350</xdr:rowOff>
              </from>
              <to>
                <xdr:col>9</xdr:col>
                <xdr:colOff>542925</xdr:colOff>
                <xdr:row>3</xdr:row>
                <xdr:rowOff>9525</xdr:rowOff>
              </to>
            </anchor>
          </controlPr>
        </control>
      </mc:Choice>
      <mc:Fallback>
        <control shapeId="24577" r:id="rId10" name="Naechster_Indikator"/>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1">
    <pageSetUpPr autoPageBreaks="0" fitToPage="1"/>
  </sheetPr>
  <dimension ref="B1:U68"/>
  <sheetViews>
    <sheetView showGridLines="0" zoomScale="140" zoomScaleNormal="140" workbookViewId="0"/>
  </sheetViews>
  <sheetFormatPr baseColWidth="10" defaultRowHeight="15"/>
  <cols>
    <col min="1" max="1" width="5.7109375" customWidth="1"/>
    <col min="2" max="3" width="5.7109375" hidden="1" customWidth="1"/>
    <col min="4" max="4" width="15.42578125" customWidth="1"/>
    <col min="5" max="11" width="6.7109375" customWidth="1"/>
    <col min="12" max="12" width="6.7109375" style="26" customWidth="1"/>
    <col min="13" max="21" width="6.7109375" customWidth="1"/>
  </cols>
  <sheetData>
    <row r="1" spans="2:21" ht="15" customHeight="1">
      <c r="D1" s="59" t="str">
        <f>Kopf</f>
        <v>Migration und Teilhabe in Niedersachsen - Integrationsmonitoring 2019 - aktuelle Ergebnisse</v>
      </c>
      <c r="E1" s="59"/>
      <c r="F1" s="59"/>
      <c r="G1" s="59"/>
      <c r="H1" s="59"/>
      <c r="I1" s="59"/>
      <c r="J1" s="59"/>
      <c r="K1" s="59"/>
      <c r="L1" s="59"/>
      <c r="M1" s="59"/>
      <c r="N1" s="59"/>
      <c r="O1" s="59"/>
      <c r="P1" s="59"/>
      <c r="Q1" s="59"/>
      <c r="R1" s="59"/>
      <c r="S1" s="59"/>
      <c r="T1" s="59"/>
    </row>
    <row r="2" spans="2:21" s="21" customFormat="1" ht="15" customHeight="1">
      <c r="D2" s="787"/>
      <c r="E2" s="787"/>
      <c r="F2" s="787"/>
      <c r="K2" s="20"/>
      <c r="L2" s="24"/>
    </row>
    <row r="3" spans="2:21" ht="15" customHeight="1">
      <c r="D3" s="19" t="s">
        <v>67</v>
      </c>
      <c r="E3" s="3"/>
      <c r="F3" s="3"/>
      <c r="G3" s="3"/>
      <c r="H3" s="3"/>
      <c r="I3" s="3"/>
      <c r="J3" s="3"/>
      <c r="K3" s="3"/>
      <c r="L3" s="25"/>
    </row>
    <row r="4" spans="2:21">
      <c r="D4" s="18" t="s">
        <v>865</v>
      </c>
      <c r="E4" s="2"/>
      <c r="F4" s="2"/>
      <c r="G4" s="2"/>
      <c r="H4" s="2"/>
      <c r="I4" s="2"/>
      <c r="J4" s="2"/>
      <c r="K4" s="2"/>
      <c r="L4" s="14"/>
    </row>
    <row r="5" spans="2:21" ht="8.25" customHeight="1">
      <c r="D5" s="4"/>
      <c r="E5" s="4"/>
      <c r="F5" s="4"/>
      <c r="G5" s="4"/>
      <c r="H5" s="4"/>
      <c r="I5" s="4"/>
      <c r="J5" s="4"/>
      <c r="K5" s="4"/>
      <c r="L5" s="4"/>
    </row>
    <row r="6" spans="2:21" ht="15" customHeight="1">
      <c r="D6" s="794" t="s">
        <v>0</v>
      </c>
      <c r="E6" s="799" t="s">
        <v>28</v>
      </c>
      <c r="F6" s="800"/>
      <c r="G6" s="800"/>
      <c r="H6" s="800"/>
      <c r="I6" s="800"/>
      <c r="J6" s="800"/>
      <c r="K6" s="800"/>
      <c r="L6" s="800"/>
      <c r="M6" s="800"/>
      <c r="N6" s="800"/>
      <c r="O6" s="800"/>
      <c r="P6" s="800"/>
      <c r="Q6" s="800"/>
      <c r="R6" s="801"/>
      <c r="S6" s="799" t="s">
        <v>29</v>
      </c>
      <c r="T6" s="800"/>
      <c r="U6" s="800"/>
    </row>
    <row r="7" spans="2:21" ht="16.5">
      <c r="D7" s="795"/>
      <c r="E7" s="668">
        <v>2005</v>
      </c>
      <c r="F7" s="677">
        <v>2006</v>
      </c>
      <c r="G7" s="677">
        <v>2007</v>
      </c>
      <c r="H7" s="668">
        <v>2008</v>
      </c>
      <c r="I7" s="677">
        <v>2009</v>
      </c>
      <c r="J7" s="677">
        <v>2010</v>
      </c>
      <c r="K7" s="668">
        <v>2011</v>
      </c>
      <c r="L7" s="677">
        <v>2012</v>
      </c>
      <c r="M7" s="677">
        <v>2013</v>
      </c>
      <c r="N7" s="668">
        <v>2014</v>
      </c>
      <c r="O7" s="677">
        <v>2015</v>
      </c>
      <c r="P7" s="677">
        <v>2016</v>
      </c>
      <c r="Q7" s="677">
        <v>2017</v>
      </c>
      <c r="R7" s="677">
        <v>2018</v>
      </c>
      <c r="S7" s="677" t="s">
        <v>861</v>
      </c>
      <c r="T7" s="677" t="s">
        <v>862</v>
      </c>
      <c r="U7" s="667" t="s">
        <v>863</v>
      </c>
    </row>
    <row r="8" spans="2:21">
      <c r="D8" s="796"/>
      <c r="E8" s="799" t="s">
        <v>1</v>
      </c>
      <c r="F8" s="800"/>
      <c r="G8" s="800"/>
      <c r="H8" s="800"/>
      <c r="I8" s="800"/>
      <c r="J8" s="800"/>
      <c r="K8" s="800"/>
      <c r="L8" s="800"/>
      <c r="M8" s="800"/>
      <c r="N8" s="800"/>
      <c r="O8" s="800"/>
      <c r="P8" s="800"/>
      <c r="Q8" s="800"/>
      <c r="R8" s="801"/>
      <c r="S8" s="799" t="s">
        <v>2</v>
      </c>
      <c r="T8" s="800"/>
      <c r="U8" s="800"/>
    </row>
    <row r="9" spans="2:21" s="32" customFormat="1" ht="8.25" customHeight="1">
      <c r="D9" s="702" t="s">
        <v>30</v>
      </c>
      <c r="E9" s="531" t="s">
        <v>31</v>
      </c>
      <c r="F9" s="531" t="s">
        <v>32</v>
      </c>
      <c r="G9" s="531" t="s">
        <v>33</v>
      </c>
      <c r="H9" s="531" t="s">
        <v>34</v>
      </c>
      <c r="I9" s="531" t="s">
        <v>35</v>
      </c>
      <c r="J9" s="531" t="s">
        <v>36</v>
      </c>
      <c r="K9" s="531" t="s">
        <v>37</v>
      </c>
      <c r="L9" s="531" t="s">
        <v>38</v>
      </c>
      <c r="M9" s="531" t="s">
        <v>39</v>
      </c>
      <c r="N9" s="531" t="s">
        <v>40</v>
      </c>
      <c r="O9" s="531" t="s">
        <v>41</v>
      </c>
      <c r="P9" s="531" t="s">
        <v>42</v>
      </c>
      <c r="Q9" s="531" t="s">
        <v>43</v>
      </c>
      <c r="R9" s="531" t="s">
        <v>44</v>
      </c>
      <c r="S9" s="531" t="s">
        <v>45</v>
      </c>
      <c r="T9" s="531" t="s">
        <v>607</v>
      </c>
      <c r="U9" s="531" t="s">
        <v>864</v>
      </c>
    </row>
    <row r="10" spans="2:21" s="32" customFormat="1" ht="8.25" customHeight="1">
      <c r="D10" s="64"/>
      <c r="E10" s="65"/>
      <c r="F10" s="65"/>
      <c r="G10" s="65"/>
      <c r="H10" s="65"/>
      <c r="I10" s="65"/>
      <c r="J10" s="65"/>
      <c r="K10" s="65"/>
      <c r="L10" s="65"/>
      <c r="M10" s="65"/>
      <c r="N10" s="65"/>
      <c r="O10" s="65"/>
      <c r="P10" s="65"/>
      <c r="Q10" s="65"/>
      <c r="R10" s="65"/>
      <c r="S10" s="66"/>
      <c r="T10" s="66"/>
      <c r="U10" s="66"/>
    </row>
    <row r="11" spans="2:21" s="674" customFormat="1" ht="8.25" customHeight="1">
      <c r="B11" s="674" t="s">
        <v>4</v>
      </c>
      <c r="C11" s="673">
        <v>1</v>
      </c>
      <c r="D11" s="13" t="s">
        <v>4</v>
      </c>
      <c r="E11" s="8">
        <v>1650435</v>
      </c>
      <c r="F11" s="8">
        <v>1641776</v>
      </c>
      <c r="G11" s="8">
        <v>1633318</v>
      </c>
      <c r="H11" s="8">
        <v>1623649</v>
      </c>
      <c r="I11" s="8">
        <v>1616720</v>
      </c>
      <c r="J11" s="8">
        <v>1609369</v>
      </c>
      <c r="K11" s="8">
        <v>1575968</v>
      </c>
      <c r="L11" s="8">
        <v>1574527</v>
      </c>
      <c r="M11" s="8">
        <v>1574936</v>
      </c>
      <c r="N11" s="8">
        <v>1579754</v>
      </c>
      <c r="O11" s="8">
        <v>1598164</v>
      </c>
      <c r="P11" s="8">
        <v>1595609</v>
      </c>
      <c r="Q11" s="8">
        <v>1595734</v>
      </c>
      <c r="R11" s="8">
        <v>1596396</v>
      </c>
      <c r="S11" s="22">
        <v>-3.274227703605419</v>
      </c>
      <c r="T11" s="22">
        <v>1.3625950514814633</v>
      </c>
      <c r="U11" s="22">
        <v>4.1485611010358525E-2</v>
      </c>
    </row>
    <row r="12" spans="2:21" s="674" customFormat="1" ht="8.25" customHeight="1">
      <c r="B12" s="674" t="s">
        <v>5</v>
      </c>
      <c r="C12" s="673">
        <v>2</v>
      </c>
      <c r="D12" s="13" t="s">
        <v>5</v>
      </c>
      <c r="E12" s="8">
        <v>2163919</v>
      </c>
      <c r="F12" s="8">
        <v>2160253</v>
      </c>
      <c r="G12" s="8">
        <v>2156841</v>
      </c>
      <c r="H12" s="8">
        <v>2149181</v>
      </c>
      <c r="I12" s="8">
        <v>2142440</v>
      </c>
      <c r="J12" s="8">
        <v>2138711</v>
      </c>
      <c r="K12" s="8">
        <v>2093431</v>
      </c>
      <c r="L12" s="8">
        <v>2094931</v>
      </c>
      <c r="M12" s="8">
        <v>2099079</v>
      </c>
      <c r="N12" s="8">
        <v>2108413</v>
      </c>
      <c r="O12" s="8">
        <v>2132290</v>
      </c>
      <c r="P12" s="8">
        <v>2139976</v>
      </c>
      <c r="Q12" s="8">
        <v>2144120</v>
      </c>
      <c r="R12" s="8">
        <v>2149805</v>
      </c>
      <c r="S12" s="22">
        <v>-0.65224252848651076</v>
      </c>
      <c r="T12" s="22">
        <v>2.4165836540692283</v>
      </c>
      <c r="U12" s="22">
        <v>0.26514374195474488</v>
      </c>
    </row>
    <row r="13" spans="2:21" s="674" customFormat="1" ht="8.25" customHeight="1">
      <c r="B13" s="674" t="s">
        <v>6</v>
      </c>
      <c r="C13" s="673">
        <v>3</v>
      </c>
      <c r="D13" s="13" t="s">
        <v>6</v>
      </c>
      <c r="E13" s="8">
        <v>1704133</v>
      </c>
      <c r="F13" s="8">
        <v>1702938</v>
      </c>
      <c r="G13" s="8">
        <v>1701132</v>
      </c>
      <c r="H13" s="8">
        <v>1696643</v>
      </c>
      <c r="I13" s="8">
        <v>1693654</v>
      </c>
      <c r="J13" s="8">
        <v>1692238</v>
      </c>
      <c r="K13" s="8">
        <v>1667127</v>
      </c>
      <c r="L13" s="8">
        <v>1667332</v>
      </c>
      <c r="M13" s="8">
        <v>1670199</v>
      </c>
      <c r="N13" s="8">
        <v>1677715</v>
      </c>
      <c r="O13" s="8">
        <v>1699969</v>
      </c>
      <c r="P13" s="8">
        <v>1703945</v>
      </c>
      <c r="Q13" s="8">
        <v>1706464</v>
      </c>
      <c r="R13" s="8">
        <v>1710914</v>
      </c>
      <c r="S13" s="22">
        <v>0.39791495147385092</v>
      </c>
      <c r="T13" s="22">
        <v>2.437733467688588</v>
      </c>
      <c r="U13" s="22">
        <v>0.26077315431207637</v>
      </c>
    </row>
    <row r="14" spans="2:21" s="674" customFormat="1" ht="8.25" customHeight="1">
      <c r="B14" s="674" t="s">
        <v>7</v>
      </c>
      <c r="C14" s="673">
        <v>4</v>
      </c>
      <c r="D14" s="13" t="s">
        <v>7</v>
      </c>
      <c r="E14" s="8">
        <v>2475459</v>
      </c>
      <c r="F14" s="8">
        <v>2477718</v>
      </c>
      <c r="G14" s="8">
        <v>2480393</v>
      </c>
      <c r="H14" s="8">
        <v>2477771</v>
      </c>
      <c r="I14" s="8">
        <v>2476001</v>
      </c>
      <c r="J14" s="8">
        <v>2477975</v>
      </c>
      <c r="K14" s="8">
        <v>2437727</v>
      </c>
      <c r="L14" s="8">
        <v>2442205</v>
      </c>
      <c r="M14" s="8">
        <v>2446345</v>
      </c>
      <c r="N14" s="8">
        <v>2460857</v>
      </c>
      <c r="O14" s="8">
        <v>2496176</v>
      </c>
      <c r="P14" s="8">
        <v>2506155</v>
      </c>
      <c r="Q14" s="8">
        <v>2516457</v>
      </c>
      <c r="R14" s="8">
        <v>2525333</v>
      </c>
      <c r="S14" s="22">
        <v>2.0147374688896065</v>
      </c>
      <c r="T14" s="22">
        <v>3.2288168676126929</v>
      </c>
      <c r="U14" s="22">
        <v>0.35271812711283701</v>
      </c>
    </row>
    <row r="15" spans="2:21" s="663" customFormat="1" ht="16.5" customHeight="1">
      <c r="B15" s="663" t="s">
        <v>3</v>
      </c>
      <c r="C15" s="37">
        <v>5</v>
      </c>
      <c r="D15" s="38" t="s">
        <v>3</v>
      </c>
      <c r="E15" s="39">
        <v>7993946</v>
      </c>
      <c r="F15" s="39">
        <v>7982685</v>
      </c>
      <c r="G15" s="39">
        <v>7971684</v>
      </c>
      <c r="H15" s="39">
        <v>7947244</v>
      </c>
      <c r="I15" s="39">
        <v>7928815</v>
      </c>
      <c r="J15" s="39">
        <v>7918293</v>
      </c>
      <c r="K15" s="39">
        <v>7774253</v>
      </c>
      <c r="L15" s="39">
        <v>7778995</v>
      </c>
      <c r="M15" s="39">
        <v>7790559</v>
      </c>
      <c r="N15" s="39">
        <v>7826739</v>
      </c>
      <c r="O15" s="39">
        <v>7926599</v>
      </c>
      <c r="P15" s="39">
        <v>7945685</v>
      </c>
      <c r="Q15" s="39">
        <v>7962775</v>
      </c>
      <c r="R15" s="39">
        <v>7982448</v>
      </c>
      <c r="S15" s="40">
        <v>-0.14383384626316342</v>
      </c>
      <c r="T15" s="40">
        <v>2.4630966789417812</v>
      </c>
      <c r="U15" s="40">
        <v>0.24706211088472685</v>
      </c>
    </row>
    <row r="16" spans="2:21" s="1" customFormat="1" ht="8.25" customHeight="1">
      <c r="B16" s="1" t="s">
        <v>46</v>
      </c>
      <c r="C16" s="7"/>
      <c r="D16" s="557"/>
      <c r="E16" s="5"/>
      <c r="F16" s="5"/>
      <c r="G16" s="5"/>
      <c r="H16" s="5"/>
      <c r="I16" s="5"/>
      <c r="J16" s="5"/>
      <c r="K16" s="5"/>
      <c r="L16" s="5"/>
      <c r="M16" s="5"/>
      <c r="N16" s="5"/>
      <c r="O16" s="5"/>
      <c r="P16" s="5"/>
      <c r="Q16" s="5"/>
      <c r="R16" s="23"/>
      <c r="S16" s="23"/>
      <c r="T16" s="23"/>
    </row>
    <row r="17" spans="4:20" ht="8.25" customHeight="1">
      <c r="D17" s="797" t="s">
        <v>657</v>
      </c>
      <c r="E17" s="798"/>
      <c r="F17" s="798"/>
      <c r="G17" s="798"/>
      <c r="H17" s="798"/>
      <c r="I17" s="798"/>
      <c r="J17" s="798"/>
      <c r="K17" s="798"/>
      <c r="L17" s="798"/>
      <c r="M17" s="798"/>
      <c r="N17" s="798"/>
      <c r="O17" s="798"/>
      <c r="P17" s="798"/>
      <c r="Q17" s="798"/>
      <c r="R17" s="798"/>
      <c r="S17" s="798"/>
      <c r="T17" s="798"/>
    </row>
    <row r="18" spans="4:20" ht="8.25" customHeight="1">
      <c r="D18" s="798"/>
      <c r="E18" s="798"/>
      <c r="F18" s="798"/>
      <c r="G18" s="798"/>
      <c r="H18" s="798"/>
      <c r="I18" s="798"/>
      <c r="J18" s="798"/>
      <c r="K18" s="798"/>
      <c r="L18" s="798"/>
      <c r="M18" s="798"/>
      <c r="N18" s="798"/>
      <c r="O18" s="798"/>
      <c r="P18" s="798"/>
      <c r="Q18" s="798"/>
      <c r="R18" s="798"/>
      <c r="S18" s="798"/>
      <c r="T18" s="798"/>
    </row>
    <row r="19" spans="4:20" ht="8.25" customHeight="1">
      <c r="D19" s="7"/>
      <c r="E19" s="7"/>
      <c r="F19" s="7"/>
      <c r="G19" s="7"/>
      <c r="H19" s="7"/>
      <c r="I19" s="7"/>
      <c r="J19" s="7"/>
      <c r="K19" s="7"/>
      <c r="L19" s="7"/>
    </row>
    <row r="20" spans="4:20" ht="8.25" customHeight="1">
      <c r="D20" s="793" t="s">
        <v>8</v>
      </c>
      <c r="E20" s="793"/>
      <c r="F20" s="793"/>
      <c r="G20" s="793"/>
      <c r="H20" s="793"/>
      <c r="I20" s="793"/>
      <c r="J20" s="793"/>
      <c r="K20" s="793"/>
      <c r="L20" s="793"/>
    </row>
    <row r="21" spans="4:20" ht="15" customHeight="1"/>
    <row r="22" spans="4:20" ht="15" customHeight="1">
      <c r="D22" s="63" t="s">
        <v>1055</v>
      </c>
      <c r="E22" s="63"/>
      <c r="F22" s="63"/>
      <c r="G22" s="63"/>
      <c r="H22" s="63"/>
      <c r="I22" s="63"/>
      <c r="J22" s="63"/>
      <c r="K22" s="63"/>
      <c r="L22" s="63"/>
    </row>
    <row r="65" spans="4:12" ht="15" customHeight="1">
      <c r="D65" s="792" t="s">
        <v>24</v>
      </c>
      <c r="E65" s="792"/>
      <c r="F65" s="792"/>
      <c r="G65" s="792"/>
      <c r="H65" s="792"/>
      <c r="I65" s="792"/>
      <c r="J65" s="792"/>
      <c r="K65" s="792"/>
      <c r="L65" s="792"/>
    </row>
    <row r="66" spans="4:12" ht="15" customHeight="1">
      <c r="D66" s="424" t="s">
        <v>25</v>
      </c>
      <c r="E66" s="373"/>
      <c r="F66" s="373"/>
      <c r="G66" s="373"/>
      <c r="H66" s="373"/>
      <c r="I66" s="373"/>
      <c r="J66" s="373"/>
      <c r="K66" s="373"/>
      <c r="L66" s="373"/>
    </row>
    <row r="68" spans="4:12" s="17" customFormat="1" ht="11.25">
      <c r="D68" s="16"/>
      <c r="L68" s="27"/>
    </row>
  </sheetData>
  <dataConsolidate/>
  <mergeCells count="9">
    <mergeCell ref="D65:L65"/>
    <mergeCell ref="D20:L20"/>
    <mergeCell ref="D6:D8"/>
    <mergeCell ref="D17:T18"/>
    <mergeCell ref="D2:F2"/>
    <mergeCell ref="E6:R6"/>
    <mergeCell ref="S6:U6"/>
    <mergeCell ref="E8:R8"/>
    <mergeCell ref="S8:U8"/>
  </mergeCells>
  <hyperlinks>
    <hyperlink ref="D66:L66" r:id="rId1" display="Link zum Regionalmonitoring Niedersachsen"/>
    <hyperlink ref="D65:L65" r:id="rId2" display="Link zur LSN-Online-Datenbank"/>
  </hyperlinks>
  <pageMargins left="0.7" right="0.7" top="0.78740157499999996" bottom="0.78740157499999996" header="0.3" footer="0.3"/>
  <pageSetup paperSize="9" scale="67" fitToHeight="0" orientation="portrait" r:id="rId3"/>
  <rowBreaks count="1" manualBreakCount="1">
    <brk id="46" min="3" max="18" man="1"/>
  </rowBreaks>
  <ignoredErrors>
    <ignoredError sqref="S11 T11:U15 S12:S15" calculatedColumn="1"/>
  </ignoredErrors>
  <drawing r:id="rId4"/>
  <legacyDrawing r:id="rId5"/>
  <oleObjects>
    <mc:AlternateContent xmlns:mc="http://schemas.openxmlformats.org/markup-compatibility/2006">
      <mc:Choice Requires="x14">
        <oleObject progId="Word.Document.12" shapeId="3077" r:id="rId6">
          <objectPr defaultSize="0" autoPict="0" r:id="rId7">
            <anchor moveWithCells="1">
              <from>
                <xdr:col>0</xdr:col>
                <xdr:colOff>371475</xdr:colOff>
                <xdr:row>47</xdr:row>
                <xdr:rowOff>9525</xdr:rowOff>
              </from>
              <to>
                <xdr:col>18</xdr:col>
                <xdr:colOff>342900</xdr:colOff>
                <xdr:row>62</xdr:row>
                <xdr:rowOff>9525</xdr:rowOff>
              </to>
            </anchor>
          </objectPr>
        </oleObject>
      </mc:Choice>
      <mc:Fallback>
        <oleObject progId="Word.Document.12" shapeId="3077" r:id="rId6"/>
      </mc:Fallback>
    </mc:AlternateContent>
  </oleObjects>
  <controls>
    <mc:AlternateContent xmlns:mc="http://schemas.openxmlformats.org/markup-compatibility/2006">
      <mc:Choice Requires="x14">
        <control shapeId="3074" r:id="rId8" name="A1StatRegion">
          <controlPr defaultSize="0" autoLine="0" listFillRange="D11:D15" r:id="rId9">
            <anchor moveWithCells="1">
              <from>
                <xdr:col>14</xdr:col>
                <xdr:colOff>247650</xdr:colOff>
                <xdr:row>22</xdr:row>
                <xdr:rowOff>76200</xdr:rowOff>
              </from>
              <to>
                <xdr:col>18</xdr:col>
                <xdr:colOff>361950</xdr:colOff>
                <xdr:row>23</xdr:row>
                <xdr:rowOff>85725</xdr:rowOff>
              </to>
            </anchor>
          </controlPr>
        </control>
      </mc:Choice>
      <mc:Fallback>
        <control shapeId="3074" r:id="rId8" name="A1StatRegion"/>
      </mc:Fallback>
    </mc:AlternateContent>
    <mc:AlternateContent xmlns:mc="http://schemas.openxmlformats.org/markup-compatibility/2006">
      <mc:Choice Requires="x14">
        <control shapeId="3082" r:id="rId10" name="Naechster_Indikator">
          <controlPr defaultSize="0" print="0" autoLine="0" r:id="rId11">
            <anchor moveWithCells="1">
              <from>
                <xdr:col>17</xdr:col>
                <xdr:colOff>352425</xdr:colOff>
                <xdr:row>1</xdr:row>
                <xdr:rowOff>0</xdr:rowOff>
              </from>
              <to>
                <xdr:col>19</xdr:col>
                <xdr:colOff>381000</xdr:colOff>
                <xdr:row>1</xdr:row>
                <xdr:rowOff>180975</xdr:rowOff>
              </to>
            </anchor>
          </controlPr>
        </control>
      </mc:Choice>
      <mc:Fallback>
        <control shapeId="3082" r:id="rId10" name="Naechster_Indikator"/>
      </mc:Fallback>
    </mc:AlternateContent>
    <mc:AlternateContent xmlns:mc="http://schemas.openxmlformats.org/markup-compatibility/2006">
      <mc:Choice Requires="x14">
        <control shapeId="3083" r:id="rId12" name="zum_Inhaltsverzeichnis">
          <controlPr defaultSize="0" print="0" autoLine="0" r:id="rId13">
            <anchor moveWithCells="1">
              <from>
                <xdr:col>3</xdr:col>
                <xdr:colOff>19050</xdr:colOff>
                <xdr:row>1</xdr:row>
                <xdr:rowOff>0</xdr:rowOff>
              </from>
              <to>
                <xdr:col>5</xdr:col>
                <xdr:colOff>133350</xdr:colOff>
                <xdr:row>1</xdr:row>
                <xdr:rowOff>180975</xdr:rowOff>
              </to>
            </anchor>
          </controlPr>
        </control>
      </mc:Choice>
      <mc:Fallback>
        <control shapeId="3083" r:id="rId12" name="zum_Inhaltsverzeichnis"/>
      </mc:Fallback>
    </mc:AlternateContent>
    <mc:AlternateContent xmlns:mc="http://schemas.openxmlformats.org/markup-compatibility/2006">
      <mc:Choice Requires="x14">
        <control shapeId="3084" r:id="rId14" name="Tabellenblatt_vor_unten">
          <controlPr defaultSize="0" print="0" autoLine="0" r:id="rId15">
            <anchor moveWithCells="1">
              <from>
                <xdr:col>18</xdr:col>
                <xdr:colOff>266700</xdr:colOff>
                <xdr:row>66</xdr:row>
                <xdr:rowOff>133350</xdr:rowOff>
              </from>
              <to>
                <xdr:col>19</xdr:col>
                <xdr:colOff>257175</xdr:colOff>
                <xdr:row>67</xdr:row>
                <xdr:rowOff>123825</xdr:rowOff>
              </to>
            </anchor>
          </controlPr>
        </control>
      </mc:Choice>
      <mc:Fallback>
        <control shapeId="3084" r:id="rId14" name="Tabellenblatt_vor_unten"/>
      </mc:Fallback>
    </mc:AlternateContent>
    <mc:AlternateContent xmlns:mc="http://schemas.openxmlformats.org/markup-compatibility/2006">
      <mc:Choice Requires="x14">
        <control shapeId="3085" r:id="rId16" name="Tabellenblatt_zurueck_unten">
          <controlPr defaultSize="0" print="0" autoLine="0" r:id="rId17">
            <anchor moveWithCells="1">
              <from>
                <xdr:col>3</xdr:col>
                <xdr:colOff>19050</xdr:colOff>
                <xdr:row>66</xdr:row>
                <xdr:rowOff>133350</xdr:rowOff>
              </from>
              <to>
                <xdr:col>3</xdr:col>
                <xdr:colOff>733425</xdr:colOff>
                <xdr:row>67</xdr:row>
                <xdr:rowOff>123825</xdr:rowOff>
              </to>
            </anchor>
          </controlPr>
        </control>
      </mc:Choice>
      <mc:Fallback>
        <control shapeId="3085" r:id="rId16" name="Tabellenblatt_zurueck_unten"/>
      </mc:Fallback>
    </mc:AlternateContent>
  </controls>
  <tableParts count="1">
    <tablePart r:id="rId1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2">
    <pageSetUpPr autoPageBreaks="0"/>
  </sheetPr>
  <dimension ref="B1:R79"/>
  <sheetViews>
    <sheetView showGridLines="0" zoomScale="140" zoomScaleNormal="140" workbookViewId="0">
      <selection activeCell="D8" sqref="D8:D10"/>
    </sheetView>
  </sheetViews>
  <sheetFormatPr baseColWidth="10" defaultRowHeight="15"/>
  <cols>
    <col min="1" max="1" width="5.7109375" customWidth="1"/>
    <col min="2" max="3" width="5.7109375" hidden="1" customWidth="1"/>
    <col min="4" max="4" width="14.28515625" customWidth="1"/>
    <col min="5" max="11" width="5.7109375" customWidth="1"/>
    <col min="12" max="12" width="5.7109375" style="26" customWidth="1"/>
    <col min="13" max="18" width="5.7109375" customWidth="1"/>
  </cols>
  <sheetData>
    <row r="1" spans="4:18" ht="15" customHeight="1">
      <c r="D1" s="59" t="str">
        <f>Kopf</f>
        <v>Migration und Teilhabe in Niedersachsen - Integrationsmonitoring 2019 - aktuelle Ergebnisse</v>
      </c>
      <c r="E1" s="59"/>
      <c r="F1" s="59"/>
      <c r="G1" s="59"/>
      <c r="H1" s="59"/>
      <c r="I1" s="59"/>
      <c r="J1" s="59"/>
      <c r="K1" s="59"/>
      <c r="L1" s="59"/>
      <c r="M1" s="59"/>
      <c r="N1" s="59"/>
      <c r="O1" s="59"/>
      <c r="P1" s="59"/>
    </row>
    <row r="2" spans="4:18" hidden="1"/>
    <row r="3" spans="4:18" s="21" customFormat="1" ht="15" customHeight="1">
      <c r="D3" s="787"/>
      <c r="E3" s="787"/>
      <c r="F3" s="787"/>
      <c r="K3" s="20"/>
      <c r="L3" s="24"/>
    </row>
    <row r="4" spans="4:18" s="21" customFormat="1" ht="6" hidden="1" customHeight="1">
      <c r="D4" s="33"/>
      <c r="E4" s="33"/>
      <c r="F4" s="33"/>
      <c r="K4" s="20"/>
      <c r="L4" s="24"/>
    </row>
    <row r="5" spans="4:18" ht="15" customHeight="1">
      <c r="D5" s="19" t="s">
        <v>47</v>
      </c>
      <c r="E5" s="3"/>
      <c r="F5" s="3"/>
      <c r="G5" s="3"/>
      <c r="H5" s="3"/>
      <c r="I5" s="3"/>
      <c r="J5" s="3"/>
      <c r="K5" s="3"/>
      <c r="L5" s="25"/>
    </row>
    <row r="6" spans="4:18" ht="15" customHeight="1">
      <c r="D6" s="18" t="s">
        <v>866</v>
      </c>
      <c r="E6" s="2"/>
      <c r="F6" s="2"/>
      <c r="G6" s="2"/>
      <c r="H6" s="2"/>
      <c r="I6" s="2"/>
      <c r="J6" s="2"/>
      <c r="K6" s="2"/>
      <c r="L6" s="14"/>
    </row>
    <row r="7" spans="4:18" ht="8.25" customHeight="1">
      <c r="D7" s="669"/>
      <c r="E7" s="669"/>
      <c r="F7" s="669"/>
      <c r="G7" s="669"/>
      <c r="H7" s="669"/>
      <c r="I7" s="669"/>
      <c r="J7" s="669"/>
      <c r="K7" s="669"/>
      <c r="L7" s="669"/>
    </row>
    <row r="8" spans="4:18" ht="8.25" customHeight="1">
      <c r="D8" s="794" t="s">
        <v>0</v>
      </c>
      <c r="E8" s="799" t="s">
        <v>48</v>
      </c>
      <c r="F8" s="800"/>
      <c r="G8" s="800"/>
      <c r="H8" s="800"/>
      <c r="I8" s="800"/>
      <c r="J8" s="800"/>
      <c r="K8" s="800"/>
      <c r="L8" s="800"/>
      <c r="M8" s="800"/>
      <c r="N8" s="800"/>
      <c r="O8" s="800"/>
      <c r="P8" s="800"/>
      <c r="Q8" s="800"/>
      <c r="R8" s="800"/>
    </row>
    <row r="9" spans="4:18" ht="8.25" customHeight="1">
      <c r="D9" s="795"/>
      <c r="E9" s="677">
        <v>2005</v>
      </c>
      <c r="F9" s="668">
        <v>2006</v>
      </c>
      <c r="G9" s="668">
        <v>2007</v>
      </c>
      <c r="H9" s="668">
        <v>2008</v>
      </c>
      <c r="I9" s="677">
        <v>2009</v>
      </c>
      <c r="J9" s="677">
        <v>2010</v>
      </c>
      <c r="K9" s="677">
        <v>2011</v>
      </c>
      <c r="L9" s="677">
        <v>2012</v>
      </c>
      <c r="M9" s="677">
        <v>2013</v>
      </c>
      <c r="N9" s="677">
        <v>2014</v>
      </c>
      <c r="O9" s="667">
        <v>2015</v>
      </c>
      <c r="P9" s="667">
        <v>2016</v>
      </c>
      <c r="Q9" s="667">
        <v>2017</v>
      </c>
      <c r="R9" s="667">
        <v>2018</v>
      </c>
    </row>
    <row r="10" spans="4:18" ht="8.25" customHeight="1">
      <c r="D10" s="796"/>
      <c r="E10" s="803" t="s">
        <v>1</v>
      </c>
      <c r="F10" s="804"/>
      <c r="G10" s="804"/>
      <c r="H10" s="804"/>
      <c r="I10" s="804"/>
      <c r="J10" s="804"/>
      <c r="K10" s="804"/>
      <c r="L10" s="804"/>
      <c r="M10" s="804"/>
      <c r="N10" s="804"/>
      <c r="O10" s="804"/>
      <c r="P10" s="804"/>
      <c r="Q10" s="804"/>
      <c r="R10" s="804"/>
    </row>
    <row r="11" spans="4:18" ht="8.25" customHeight="1">
      <c r="D11" s="443" t="s">
        <v>30</v>
      </c>
      <c r="E11" s="443" t="s">
        <v>31</v>
      </c>
      <c r="F11" s="443" t="s">
        <v>32</v>
      </c>
      <c r="G11" s="443" t="s">
        <v>33</v>
      </c>
      <c r="H11" s="443" t="s">
        <v>34</v>
      </c>
      <c r="I11" s="443" t="s">
        <v>35</v>
      </c>
      <c r="J11" s="443" t="s">
        <v>36</v>
      </c>
      <c r="K11" s="443" t="s">
        <v>37</v>
      </c>
      <c r="L11" s="443" t="s">
        <v>38</v>
      </c>
      <c r="M11" s="443" t="s">
        <v>39</v>
      </c>
      <c r="N11" s="443" t="s">
        <v>40</v>
      </c>
      <c r="O11" s="443" t="s">
        <v>41</v>
      </c>
      <c r="P11" s="443" t="s">
        <v>42</v>
      </c>
      <c r="Q11" s="703" t="s">
        <v>43</v>
      </c>
      <c r="R11" s="703" t="s">
        <v>44</v>
      </c>
    </row>
    <row r="12" spans="4:18" ht="8.25" customHeight="1">
      <c r="D12" s="13" t="s">
        <v>4</v>
      </c>
      <c r="E12" s="41">
        <v>99536</v>
      </c>
      <c r="F12" s="41">
        <v>97675</v>
      </c>
      <c r="G12" s="41">
        <v>95330</v>
      </c>
      <c r="H12" s="41">
        <v>93565</v>
      </c>
      <c r="I12" s="41">
        <v>93395</v>
      </c>
      <c r="J12" s="41">
        <v>93059</v>
      </c>
      <c r="K12" s="41">
        <v>94568</v>
      </c>
      <c r="L12" s="41">
        <v>97758</v>
      </c>
      <c r="M12" s="41">
        <v>104490</v>
      </c>
      <c r="N12" s="41">
        <v>112385</v>
      </c>
      <c r="O12" s="41">
        <v>130933</v>
      </c>
      <c r="P12" s="41">
        <v>145155</v>
      </c>
      <c r="Q12" s="41">
        <v>151170</v>
      </c>
      <c r="R12" s="41">
        <v>158180</v>
      </c>
    </row>
    <row r="13" spans="4:18" ht="8.25" customHeight="1">
      <c r="D13" s="13" t="s">
        <v>5</v>
      </c>
      <c r="E13" s="41">
        <v>167595</v>
      </c>
      <c r="F13" s="41">
        <v>165870</v>
      </c>
      <c r="G13" s="41">
        <v>164632</v>
      </c>
      <c r="H13" s="41">
        <v>161409</v>
      </c>
      <c r="I13" s="41">
        <v>160303</v>
      </c>
      <c r="J13" s="41">
        <v>160800</v>
      </c>
      <c r="K13" s="41">
        <v>164319</v>
      </c>
      <c r="L13" s="41">
        <v>170246</v>
      </c>
      <c r="M13" s="41">
        <v>181572</v>
      </c>
      <c r="N13" s="41">
        <v>195197</v>
      </c>
      <c r="O13" s="41">
        <v>223573</v>
      </c>
      <c r="P13" s="41">
        <v>247535</v>
      </c>
      <c r="Q13" s="41">
        <v>257705</v>
      </c>
      <c r="R13" s="41">
        <v>268505</v>
      </c>
    </row>
    <row r="14" spans="4:18" ht="8.25" customHeight="1">
      <c r="D14" s="13" t="s">
        <v>6</v>
      </c>
      <c r="E14" s="41">
        <v>69762</v>
      </c>
      <c r="F14" s="41">
        <v>68586</v>
      </c>
      <c r="G14" s="41">
        <v>67702</v>
      </c>
      <c r="H14" s="41">
        <v>67279</v>
      </c>
      <c r="I14" s="41">
        <v>67529</v>
      </c>
      <c r="J14" s="41">
        <v>67951</v>
      </c>
      <c r="K14" s="41">
        <v>69224</v>
      </c>
      <c r="L14" s="41">
        <v>71972</v>
      </c>
      <c r="M14" s="41">
        <v>77840</v>
      </c>
      <c r="N14" s="41">
        <v>85566</v>
      </c>
      <c r="O14" s="41">
        <v>101355</v>
      </c>
      <c r="P14" s="41">
        <v>116020</v>
      </c>
      <c r="Q14" s="41">
        <v>120060</v>
      </c>
      <c r="R14" s="41">
        <v>126195</v>
      </c>
    </row>
    <row r="15" spans="4:18" ht="8.25" customHeight="1">
      <c r="D15" s="13" t="s">
        <v>7</v>
      </c>
      <c r="E15" s="41">
        <v>124593</v>
      </c>
      <c r="F15" s="41">
        <v>126626</v>
      </c>
      <c r="G15" s="41">
        <v>129435</v>
      </c>
      <c r="H15" s="41">
        <v>130888</v>
      </c>
      <c r="I15" s="41">
        <v>132409</v>
      </c>
      <c r="J15" s="41">
        <v>136343</v>
      </c>
      <c r="K15" s="41">
        <v>142572</v>
      </c>
      <c r="L15" s="41">
        <v>152096</v>
      </c>
      <c r="M15" s="41">
        <v>161787</v>
      </c>
      <c r="N15" s="41">
        <v>177735</v>
      </c>
      <c r="O15" s="41">
        <v>207956</v>
      </c>
      <c r="P15" s="41">
        <v>236470</v>
      </c>
      <c r="Q15" s="41">
        <v>247925</v>
      </c>
      <c r="R15" s="41">
        <v>260205</v>
      </c>
    </row>
    <row r="16" spans="4:18" s="663" customFormat="1" ht="16.5" customHeight="1">
      <c r="D16" s="38" t="s">
        <v>3</v>
      </c>
      <c r="E16" s="39">
        <v>461486</v>
      </c>
      <c r="F16" s="39">
        <v>458757</v>
      </c>
      <c r="G16" s="39">
        <v>457099</v>
      </c>
      <c r="H16" s="39">
        <v>453141</v>
      </c>
      <c r="I16" s="39">
        <v>453636</v>
      </c>
      <c r="J16" s="39">
        <v>458153</v>
      </c>
      <c r="K16" s="39">
        <v>470683</v>
      </c>
      <c r="L16" s="39">
        <v>492072</v>
      </c>
      <c r="M16" s="39">
        <v>525689</v>
      </c>
      <c r="N16" s="39">
        <v>570883</v>
      </c>
      <c r="O16" s="39">
        <v>663817</v>
      </c>
      <c r="P16" s="39">
        <v>745185</v>
      </c>
      <c r="Q16" s="39">
        <v>776860</v>
      </c>
      <c r="R16" s="39">
        <v>813080</v>
      </c>
    </row>
    <row r="17" spans="4:18" s="663" customFormat="1" ht="16.5" customHeight="1">
      <c r="D17" s="38"/>
      <c r="E17" s="39"/>
      <c r="F17" s="39"/>
      <c r="G17" s="39"/>
      <c r="H17" s="39"/>
      <c r="I17" s="39"/>
      <c r="J17" s="39"/>
      <c r="K17" s="39"/>
      <c r="L17" s="39"/>
      <c r="M17" s="39"/>
      <c r="N17" s="39"/>
      <c r="O17" s="39"/>
      <c r="P17" s="39"/>
    </row>
    <row r="18" spans="4:18" s="663" customFormat="1" ht="16.5" customHeight="1">
      <c r="D18" s="805" t="s">
        <v>1110</v>
      </c>
      <c r="E18" s="805"/>
      <c r="F18" s="805"/>
      <c r="G18" s="805"/>
      <c r="H18" s="805"/>
      <c r="I18" s="805"/>
      <c r="J18" s="805"/>
      <c r="K18" s="805"/>
      <c r="L18" s="805"/>
      <c r="M18" s="805"/>
      <c r="N18" s="805"/>
      <c r="O18" s="805"/>
      <c r="P18" s="805"/>
      <c r="Q18" s="805"/>
      <c r="R18" s="805"/>
    </row>
    <row r="19" spans="4:18" ht="15" customHeight="1">
      <c r="D19" s="806"/>
      <c r="E19" s="806"/>
      <c r="F19" s="806"/>
      <c r="G19" s="806"/>
      <c r="H19" s="806"/>
      <c r="I19" s="806"/>
      <c r="J19" s="806"/>
      <c r="K19" s="806"/>
      <c r="L19" s="806"/>
      <c r="M19" s="806"/>
      <c r="N19" s="806"/>
      <c r="O19" s="806"/>
      <c r="P19" s="806"/>
      <c r="Q19" s="806"/>
      <c r="R19" s="806"/>
    </row>
    <row r="20" spans="4:18" ht="8.25" customHeight="1">
      <c r="D20" s="794" t="s">
        <v>0</v>
      </c>
      <c r="E20" s="799" t="s">
        <v>49</v>
      </c>
      <c r="F20" s="800"/>
      <c r="G20" s="800"/>
      <c r="H20" s="800"/>
      <c r="I20" s="800"/>
      <c r="J20" s="800"/>
      <c r="K20" s="800"/>
      <c r="L20" s="800"/>
      <c r="M20" s="800"/>
      <c r="N20" s="800"/>
      <c r="O20" s="800"/>
      <c r="P20" s="800"/>
      <c r="Q20" s="800"/>
      <c r="R20" s="800"/>
    </row>
    <row r="21" spans="4:18" ht="8.25" customHeight="1">
      <c r="D21" s="795"/>
      <c r="E21" s="670">
        <v>2005</v>
      </c>
      <c r="F21" s="664">
        <v>2006</v>
      </c>
      <c r="G21" s="664">
        <v>2007</v>
      </c>
      <c r="H21" s="664">
        <v>2008</v>
      </c>
      <c r="I21" s="670">
        <v>2009</v>
      </c>
      <c r="J21" s="670">
        <v>2010</v>
      </c>
      <c r="K21" s="670">
        <v>2011</v>
      </c>
      <c r="L21" s="670">
        <v>2012</v>
      </c>
      <c r="M21" s="670">
        <v>2013</v>
      </c>
      <c r="N21" s="670">
        <v>2014</v>
      </c>
      <c r="O21" s="678">
        <v>2015</v>
      </c>
      <c r="P21" s="678">
        <v>2016</v>
      </c>
      <c r="Q21" s="670">
        <v>2017</v>
      </c>
      <c r="R21" s="678">
        <v>2018</v>
      </c>
    </row>
    <row r="22" spans="4:18" ht="8.25" customHeight="1">
      <c r="D22" s="796"/>
      <c r="E22" s="803" t="s">
        <v>2</v>
      </c>
      <c r="F22" s="804"/>
      <c r="G22" s="804"/>
      <c r="H22" s="804"/>
      <c r="I22" s="804"/>
      <c r="J22" s="804"/>
      <c r="K22" s="804"/>
      <c r="L22" s="804"/>
      <c r="M22" s="804"/>
      <c r="N22" s="804"/>
      <c r="O22" s="804"/>
      <c r="P22" s="804"/>
      <c r="Q22" s="804"/>
      <c r="R22" s="804"/>
    </row>
    <row r="23" spans="4:18" ht="8.25" customHeight="1">
      <c r="D23" s="443" t="s">
        <v>30</v>
      </c>
      <c r="E23" s="443" t="s">
        <v>31</v>
      </c>
      <c r="F23" s="443" t="s">
        <v>32</v>
      </c>
      <c r="G23" s="443" t="s">
        <v>33</v>
      </c>
      <c r="H23" s="443" t="s">
        <v>34</v>
      </c>
      <c r="I23" s="443" t="s">
        <v>35</v>
      </c>
      <c r="J23" s="443" t="s">
        <v>36</v>
      </c>
      <c r="K23" s="443" t="s">
        <v>37</v>
      </c>
      <c r="L23" s="443" t="s">
        <v>38</v>
      </c>
      <c r="M23" s="443" t="s">
        <v>39</v>
      </c>
      <c r="N23" s="443" t="s">
        <v>40</v>
      </c>
      <c r="O23" s="443" t="s">
        <v>41</v>
      </c>
      <c r="P23" s="443" t="s">
        <v>42</v>
      </c>
      <c r="Q23" s="703" t="s">
        <v>43</v>
      </c>
      <c r="R23" s="703" t="s">
        <v>44</v>
      </c>
    </row>
    <row r="24" spans="4:18" ht="8.25" customHeight="1">
      <c r="D24" s="13" t="s">
        <v>4</v>
      </c>
      <c r="E24" s="42">
        <v>6.0308948852878181</v>
      </c>
      <c r="F24" s="42">
        <v>5.9493499722251997</v>
      </c>
      <c r="G24" s="42">
        <v>5.8365854046793091</v>
      </c>
      <c r="H24" s="42">
        <v>5.7626371216931735</v>
      </c>
      <c r="I24" s="42">
        <v>5.7768197337819789</v>
      </c>
      <c r="J24" s="42">
        <v>5.7823283535348322</v>
      </c>
      <c r="K24" s="42">
        <v>6.000629454405165</v>
      </c>
      <c r="L24" s="42">
        <v>6.2087217303990343</v>
      </c>
      <c r="M24" s="42">
        <v>6.6345553089141402</v>
      </c>
      <c r="N24" s="42">
        <v>7.1140823191458926</v>
      </c>
      <c r="O24" s="42">
        <v>8.1927136389006385</v>
      </c>
      <c r="P24" s="42">
        <v>9.0971535006383135</v>
      </c>
      <c r="Q24" s="42">
        <v>9.473383408512948</v>
      </c>
      <c r="R24" s="42">
        <v>9.908569051789156</v>
      </c>
    </row>
    <row r="25" spans="4:18" ht="8.25" customHeight="1">
      <c r="D25" s="13" t="s">
        <v>5</v>
      </c>
      <c r="E25" s="42">
        <v>7.7449756668341099</v>
      </c>
      <c r="F25" s="42">
        <v>7.6782673140599735</v>
      </c>
      <c r="G25" s="42">
        <v>7.6330151364889671</v>
      </c>
      <c r="H25" s="42">
        <v>7.5102562324904225</v>
      </c>
      <c r="I25" s="42">
        <v>7.4822632139056404</v>
      </c>
      <c r="J25" s="42">
        <v>7.5185473867203187</v>
      </c>
      <c r="K25" s="42">
        <v>7.8492675421353759</v>
      </c>
      <c r="L25" s="42">
        <v>8.1265683690775496</v>
      </c>
      <c r="M25" s="42">
        <v>8.6500793919619028</v>
      </c>
      <c r="N25" s="42">
        <v>9.2580059030180522</v>
      </c>
      <c r="O25" s="42">
        <v>10.485112250209868</v>
      </c>
      <c r="P25" s="42">
        <v>11.567185800214581</v>
      </c>
      <c r="Q25" s="42">
        <v>12.019150047571964</v>
      </c>
      <c r="R25" s="42">
        <v>12.489737441302816</v>
      </c>
    </row>
    <row r="26" spans="4:18" ht="8.25" customHeight="1">
      <c r="D26" s="13" t="s">
        <v>6</v>
      </c>
      <c r="E26" s="42">
        <v>4.093694564919522</v>
      </c>
      <c r="F26" s="42">
        <v>4.0275101031276535</v>
      </c>
      <c r="G26" s="42">
        <v>3.9798204959991348</v>
      </c>
      <c r="H26" s="42">
        <v>3.9654187710673368</v>
      </c>
      <c r="I26" s="42">
        <v>3.9871780186507984</v>
      </c>
      <c r="J26" s="42">
        <v>4.0154517272393129</v>
      </c>
      <c r="K26" s="42">
        <v>4.1522931366356612</v>
      </c>
      <c r="L26" s="42">
        <v>4.3165968145516311</v>
      </c>
      <c r="M26" s="42">
        <v>4.6605224886375813</v>
      </c>
      <c r="N26" s="42">
        <v>5.1001510983689125</v>
      </c>
      <c r="O26" s="42">
        <v>5.9621675454081817</v>
      </c>
      <c r="P26" s="42">
        <v>6.8089052170111133</v>
      </c>
      <c r="Q26" s="42">
        <v>7.0356011026309364</v>
      </c>
      <c r="R26" s="42">
        <v>7.3758821308376685</v>
      </c>
    </row>
    <row r="27" spans="4:18" ht="8.25" customHeight="1">
      <c r="D27" s="13" t="s">
        <v>7</v>
      </c>
      <c r="E27" s="42">
        <v>5.0331271897454171</v>
      </c>
      <c r="F27" s="42">
        <v>5.1105896635533181</v>
      </c>
      <c r="G27" s="42">
        <v>5.2183262894226843</v>
      </c>
      <c r="H27" s="42">
        <v>5.2824897861828228</v>
      </c>
      <c r="I27" s="42">
        <v>5.3476957400259533</v>
      </c>
      <c r="J27" s="42">
        <v>5.5021943320654971</v>
      </c>
      <c r="K27" s="42">
        <v>5.8485630261304902</v>
      </c>
      <c r="L27" s="42">
        <v>6.2278146183469447</v>
      </c>
      <c r="M27" s="42">
        <v>6.6134171590679154</v>
      </c>
      <c r="N27" s="42">
        <v>7.2224838745201376</v>
      </c>
      <c r="O27" s="42">
        <v>8.3309830717064823</v>
      </c>
      <c r="P27" s="42">
        <v>9.435569627576907</v>
      </c>
      <c r="Q27" s="42">
        <v>9.8521452979327684</v>
      </c>
      <c r="R27" s="42">
        <v>10.303789638831789</v>
      </c>
    </row>
    <row r="28" spans="4:18" s="44" customFormat="1" ht="16.5" customHeight="1">
      <c r="D28" s="38" t="s">
        <v>3</v>
      </c>
      <c r="E28" s="43">
        <v>5.772943675126152</v>
      </c>
      <c r="F28" s="43">
        <v>5.7469009487409313</v>
      </c>
      <c r="G28" s="43">
        <v>5.73403311019353</v>
      </c>
      <c r="H28" s="43">
        <v>5.7018634384448239</v>
      </c>
      <c r="I28" s="43">
        <v>5.7213593708517605</v>
      </c>
      <c r="J28" s="43">
        <v>5.7860071608868227</v>
      </c>
      <c r="K28" s="43">
        <v>6.0543823310098093</v>
      </c>
      <c r="L28" s="43">
        <v>6.3256500357694021</v>
      </c>
      <c r="M28" s="43">
        <v>6.7477699610515751</v>
      </c>
      <c r="N28" s="43">
        <v>7.2940083986446966</v>
      </c>
      <c r="O28" s="43">
        <v>8.3745500434675701</v>
      </c>
      <c r="P28" s="43">
        <v>9.3784865622032587</v>
      </c>
      <c r="Q28" s="43">
        <v>9.7561465695062335</v>
      </c>
      <c r="R28" s="43">
        <v>10.18584774996342</v>
      </c>
    </row>
    <row r="29" spans="4:18" s="44" customFormat="1" ht="8.25" customHeight="1">
      <c r="D29" s="704"/>
      <c r="E29" s="43"/>
      <c r="F29" s="43"/>
      <c r="G29" s="43"/>
      <c r="H29" s="43"/>
      <c r="I29" s="43"/>
      <c r="J29" s="43"/>
      <c r="K29" s="43"/>
      <c r="L29" s="43"/>
      <c r="M29" s="43"/>
      <c r="N29" s="43"/>
      <c r="O29" s="43"/>
      <c r="P29" s="43"/>
    </row>
    <row r="30" spans="4:18" s="44" customFormat="1" ht="16.5" customHeight="1">
      <c r="D30" s="802" t="s">
        <v>249</v>
      </c>
      <c r="E30" s="802"/>
      <c r="F30" s="802"/>
      <c r="G30" s="802"/>
      <c r="H30" s="802"/>
      <c r="I30" s="802"/>
      <c r="J30" s="802"/>
      <c r="K30" s="802"/>
      <c r="L30" s="802"/>
      <c r="M30" s="802"/>
      <c r="N30" s="802"/>
      <c r="O30" s="43"/>
      <c r="P30" s="43"/>
    </row>
    <row r="31" spans="4:18" s="131" customFormat="1" ht="8.25" customHeight="1">
      <c r="D31" s="145" t="s">
        <v>250</v>
      </c>
      <c r="E31" s="146"/>
      <c r="F31" s="146"/>
      <c r="G31" s="146"/>
      <c r="H31" s="146"/>
      <c r="I31" s="146"/>
      <c r="J31" s="146"/>
      <c r="K31" s="146"/>
      <c r="L31" s="146"/>
      <c r="M31" s="146"/>
      <c r="N31" s="146"/>
      <c r="O31" s="146"/>
      <c r="P31" s="146"/>
    </row>
    <row r="32" spans="4:18" ht="8.25" customHeight="1"/>
    <row r="33" spans="3:12" ht="15" customHeight="1">
      <c r="D33" s="63" t="s">
        <v>220</v>
      </c>
      <c r="E33" s="117"/>
      <c r="F33" s="117"/>
      <c r="G33" s="117"/>
      <c r="H33" s="117"/>
      <c r="I33" s="117"/>
      <c r="J33" s="117"/>
      <c r="K33" s="117"/>
      <c r="L33" s="117"/>
    </row>
    <row r="34" spans="3:12">
      <c r="C34" s="107">
        <v>2005</v>
      </c>
    </row>
    <row r="35" spans="3:12">
      <c r="C35" s="105">
        <v>2006</v>
      </c>
    </row>
    <row r="36" spans="3:12">
      <c r="C36" s="105">
        <v>2007</v>
      </c>
    </row>
    <row r="37" spans="3:12">
      <c r="C37" s="105">
        <v>2008</v>
      </c>
    </row>
    <row r="38" spans="3:12">
      <c r="C38" s="107">
        <v>2009</v>
      </c>
    </row>
    <row r="39" spans="3:12">
      <c r="C39" s="107">
        <v>2010</v>
      </c>
    </row>
    <row r="40" spans="3:12">
      <c r="C40" s="107">
        <v>2011</v>
      </c>
    </row>
    <row r="41" spans="3:12">
      <c r="C41" s="107">
        <v>2012</v>
      </c>
    </row>
    <row r="42" spans="3:12">
      <c r="C42" s="107">
        <v>2013</v>
      </c>
    </row>
    <row r="43" spans="3:12">
      <c r="C43" s="107">
        <v>2014</v>
      </c>
    </row>
    <row r="44" spans="3:12">
      <c r="C44" s="104">
        <v>2015</v>
      </c>
    </row>
    <row r="45" spans="3:12">
      <c r="C45" s="104">
        <v>2016</v>
      </c>
    </row>
    <row r="46" spans="3:12">
      <c r="C46" s="666">
        <v>2017</v>
      </c>
    </row>
    <row r="47" spans="3:12">
      <c r="C47" s="666">
        <v>2018</v>
      </c>
    </row>
    <row r="76" spans="4:12" ht="15" customHeight="1">
      <c r="D76" s="792" t="s">
        <v>24</v>
      </c>
      <c r="E76" s="792"/>
      <c r="F76" s="792"/>
      <c r="G76" s="792"/>
      <c r="H76" s="792"/>
      <c r="I76" s="792"/>
      <c r="J76" s="792"/>
      <c r="K76" s="792"/>
      <c r="L76" s="792"/>
    </row>
    <row r="77" spans="4:12" ht="15" customHeight="1">
      <c r="D77" s="792" t="s">
        <v>25</v>
      </c>
      <c r="E77" s="792"/>
      <c r="F77" s="792"/>
      <c r="G77" s="792"/>
      <c r="H77" s="792"/>
      <c r="I77" s="792"/>
      <c r="J77" s="792"/>
      <c r="K77" s="792"/>
      <c r="L77" s="792"/>
    </row>
    <row r="79" spans="4:12" s="17" customFormat="1" ht="11.25">
      <c r="D79" s="16"/>
      <c r="L79" s="27"/>
    </row>
  </sheetData>
  <dataConsolidate link="1"/>
  <mergeCells count="11">
    <mergeCell ref="D3:F3"/>
    <mergeCell ref="D76:L76"/>
    <mergeCell ref="D77:L77"/>
    <mergeCell ref="D8:D10"/>
    <mergeCell ref="D20:D22"/>
    <mergeCell ref="D30:N30"/>
    <mergeCell ref="E8:R8"/>
    <mergeCell ref="E10:R10"/>
    <mergeCell ref="E20:R20"/>
    <mergeCell ref="E22:R22"/>
    <mergeCell ref="D18:R19"/>
  </mergeCells>
  <hyperlinks>
    <hyperlink ref="D77:L77" r:id="rId1" display="Link zum Regionalmonitoring Niedersachsen"/>
    <hyperlink ref="D76:L76" r:id="rId2" display="Link zur LSN-Online-Datenbank"/>
  </hyperlinks>
  <pageMargins left="0.7" right="0.7" top="0.78740157499999996" bottom="0.78740157499999996" header="0.3" footer="0.3"/>
  <pageSetup paperSize="9" orientation="portrait" r:id="rId3"/>
  <rowBreaks count="1" manualBreakCount="1">
    <brk id="53" min="3" max="15" man="1"/>
  </rowBreaks>
  <drawing r:id="rId4"/>
  <legacyDrawing r:id="rId5"/>
  <oleObjects>
    <mc:AlternateContent xmlns:mc="http://schemas.openxmlformats.org/markup-compatibility/2006">
      <mc:Choice Requires="x14">
        <oleObject progId="Word.Document.12" shapeId="28674" r:id="rId6">
          <objectPr defaultSize="0" r:id="rId7">
            <anchor moveWithCells="1">
              <from>
                <xdr:col>3</xdr:col>
                <xdr:colOff>57150</xdr:colOff>
                <xdr:row>52</xdr:row>
                <xdr:rowOff>95250</xdr:rowOff>
              </from>
              <to>
                <xdr:col>16</xdr:col>
                <xdr:colOff>28575</xdr:colOff>
                <xdr:row>74</xdr:row>
                <xdr:rowOff>142875</xdr:rowOff>
              </to>
            </anchor>
          </objectPr>
        </oleObject>
      </mc:Choice>
      <mc:Fallback>
        <oleObject progId="Word.Document.12" shapeId="28674" r:id="rId6"/>
      </mc:Fallback>
    </mc:AlternateContent>
  </oleObjects>
  <controls>
    <mc:AlternateContent xmlns:mc="http://schemas.openxmlformats.org/markup-compatibility/2006">
      <mc:Choice Requires="x14">
        <control shapeId="28680" r:id="rId8" name="Cmb_Jahr">
          <controlPr defaultSize="0" autoLine="0" listFillRange="C34:C47" r:id="rId9">
            <anchor moveWithCells="1">
              <from>
                <xdr:col>15</xdr:col>
                <xdr:colOff>57150</xdr:colOff>
                <xdr:row>32</xdr:row>
                <xdr:rowOff>19050</xdr:rowOff>
              </from>
              <to>
                <xdr:col>17</xdr:col>
                <xdr:colOff>371475</xdr:colOff>
                <xdr:row>33</xdr:row>
                <xdr:rowOff>28575</xdr:rowOff>
              </to>
            </anchor>
          </controlPr>
        </control>
      </mc:Choice>
      <mc:Fallback>
        <control shapeId="28680" r:id="rId8" name="Cmb_Jahr"/>
      </mc:Fallback>
    </mc:AlternateContent>
    <mc:AlternateContent xmlns:mc="http://schemas.openxmlformats.org/markup-compatibility/2006">
      <mc:Choice Requires="x14">
        <control shapeId="28678" r:id="rId10" name="Tabellenblatt_zurueck_unten">
          <controlPr defaultSize="0" print="0" autoLine="0" r:id="rId11">
            <anchor moveWithCells="1">
              <from>
                <xdr:col>3</xdr:col>
                <xdr:colOff>0</xdr:colOff>
                <xdr:row>77</xdr:row>
                <xdr:rowOff>133350</xdr:rowOff>
              </from>
              <to>
                <xdr:col>3</xdr:col>
                <xdr:colOff>714375</xdr:colOff>
                <xdr:row>78</xdr:row>
                <xdr:rowOff>123825</xdr:rowOff>
              </to>
            </anchor>
          </controlPr>
        </control>
      </mc:Choice>
      <mc:Fallback>
        <control shapeId="28678" r:id="rId10" name="Tabellenblatt_zurueck_unten"/>
      </mc:Fallback>
    </mc:AlternateContent>
    <mc:AlternateContent xmlns:mc="http://schemas.openxmlformats.org/markup-compatibility/2006">
      <mc:Choice Requires="x14">
        <control shapeId="28677" r:id="rId12" name="Tabellenblatt_vor_unten">
          <controlPr defaultSize="0" print="0" autoLine="0" r:id="rId13">
            <anchor moveWithCells="1">
              <from>
                <xdr:col>14</xdr:col>
                <xdr:colOff>295275</xdr:colOff>
                <xdr:row>77</xdr:row>
                <xdr:rowOff>133350</xdr:rowOff>
              </from>
              <to>
                <xdr:col>15</xdr:col>
                <xdr:colOff>352425</xdr:colOff>
                <xdr:row>78</xdr:row>
                <xdr:rowOff>123825</xdr:rowOff>
              </to>
            </anchor>
          </controlPr>
        </control>
      </mc:Choice>
      <mc:Fallback>
        <control shapeId="28677" r:id="rId12" name="Tabellenblatt_vor_unten"/>
      </mc:Fallback>
    </mc:AlternateContent>
    <mc:AlternateContent xmlns:mc="http://schemas.openxmlformats.org/markup-compatibility/2006">
      <mc:Choice Requires="x14">
        <control shapeId="28676" r:id="rId14" name="zum_Inhaltsverzeichnis">
          <controlPr defaultSize="0" print="0" autoLine="0" r:id="rId15">
            <anchor moveWithCells="1">
              <from>
                <xdr:col>3</xdr:col>
                <xdr:colOff>0</xdr:colOff>
                <xdr:row>2</xdr:row>
                <xdr:rowOff>0</xdr:rowOff>
              </from>
              <to>
                <xdr:col>5</xdr:col>
                <xdr:colOff>257175</xdr:colOff>
                <xdr:row>2</xdr:row>
                <xdr:rowOff>180975</xdr:rowOff>
              </to>
            </anchor>
          </controlPr>
        </control>
      </mc:Choice>
      <mc:Fallback>
        <control shapeId="28676" r:id="rId14" name="zum_Inhaltsverzeichnis"/>
      </mc:Fallback>
    </mc:AlternateContent>
    <mc:AlternateContent xmlns:mc="http://schemas.openxmlformats.org/markup-compatibility/2006">
      <mc:Choice Requires="x14">
        <control shapeId="28675" r:id="rId16" name="Naechster_Indikator">
          <controlPr defaultSize="0" print="0" autoLine="0" r:id="rId17">
            <anchor moveWithCells="1">
              <from>
                <xdr:col>13</xdr:col>
                <xdr:colOff>171450</xdr:colOff>
                <xdr:row>2</xdr:row>
                <xdr:rowOff>0</xdr:rowOff>
              </from>
              <to>
                <xdr:col>15</xdr:col>
                <xdr:colOff>333375</xdr:colOff>
                <xdr:row>2</xdr:row>
                <xdr:rowOff>180975</xdr:rowOff>
              </to>
            </anchor>
          </controlPr>
        </control>
      </mc:Choice>
      <mc:Fallback>
        <control shapeId="28675" r:id="rId16" name="Naechster_Indikator"/>
      </mc:Fallback>
    </mc:AlternateContent>
  </controls>
  <tableParts count="2">
    <tablePart r:id="rId18"/>
    <tablePart r:id="rId1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3">
    <pageSetUpPr autoPageBreaks="0"/>
  </sheetPr>
  <dimension ref="B1:J76"/>
  <sheetViews>
    <sheetView showGridLines="0" zoomScale="140" zoomScaleNormal="140" workbookViewId="0">
      <selection activeCell="D8" sqref="D8"/>
    </sheetView>
  </sheetViews>
  <sheetFormatPr baseColWidth="10" defaultRowHeight="15"/>
  <cols>
    <col min="1" max="1" width="6.140625" customWidth="1"/>
    <col min="2" max="2" width="14.28515625" customWidth="1"/>
    <col min="3" max="3" width="8.85546875" customWidth="1"/>
    <col min="4" max="9" width="8.42578125" customWidth="1"/>
    <col min="10" max="10" width="8.42578125" style="26" customWidth="1"/>
  </cols>
  <sheetData>
    <row r="1" spans="2:10" ht="15" customHeight="1">
      <c r="B1" s="59" t="str">
        <f>Kopf</f>
        <v>Migration und Teilhabe in Niedersachsen - Integrationsmonitoring 2019 - aktuelle Ergebnisse</v>
      </c>
      <c r="C1" s="59"/>
      <c r="D1" s="59"/>
      <c r="E1" s="59"/>
      <c r="F1" s="59"/>
      <c r="G1" s="59"/>
      <c r="H1" s="59"/>
      <c r="I1" s="59"/>
      <c r="J1" s="59"/>
    </row>
    <row r="3" spans="2:10" s="21" customFormat="1" ht="15" customHeight="1">
      <c r="B3" s="787"/>
      <c r="C3" s="787"/>
      <c r="D3" s="787"/>
      <c r="I3" s="20"/>
      <c r="J3" s="24"/>
    </row>
    <row r="4" spans="2:10" ht="15" customHeight="1">
      <c r="B4" s="19" t="s">
        <v>586</v>
      </c>
      <c r="C4" s="3"/>
      <c r="D4" s="3"/>
      <c r="E4" s="3"/>
      <c r="F4" s="3"/>
      <c r="G4" s="3"/>
      <c r="H4" s="3"/>
      <c r="I4" s="3"/>
      <c r="J4" s="25"/>
    </row>
    <row r="5" spans="2:10" s="73" customFormat="1" ht="30" customHeight="1">
      <c r="B5" s="807" t="s">
        <v>867</v>
      </c>
      <c r="C5" s="807"/>
      <c r="D5" s="807"/>
      <c r="E5" s="807"/>
      <c r="F5" s="807"/>
      <c r="G5" s="807"/>
      <c r="H5" s="807"/>
      <c r="I5" s="807"/>
      <c r="J5" s="807"/>
    </row>
    <row r="6" spans="2:10" ht="8.25" customHeight="1">
      <c r="B6" s="4"/>
      <c r="C6" s="4"/>
      <c r="D6" s="4"/>
      <c r="E6" s="4"/>
      <c r="F6" s="4"/>
      <c r="G6" s="4"/>
      <c r="H6" s="4"/>
      <c r="I6" s="4"/>
      <c r="J6" s="4"/>
    </row>
    <row r="7" spans="2:10" ht="8.25" customHeight="1">
      <c r="B7" s="801" t="s">
        <v>0</v>
      </c>
      <c r="C7" s="794" t="s">
        <v>9</v>
      </c>
      <c r="D7" s="808" t="s">
        <v>10</v>
      </c>
      <c r="E7" s="808"/>
      <c r="F7" s="808"/>
      <c r="G7" s="808"/>
      <c r="H7" s="808"/>
      <c r="I7" s="799"/>
      <c r="J7" s="4"/>
    </row>
    <row r="8" spans="2:10" ht="16.5" customHeight="1">
      <c r="B8" s="801"/>
      <c r="C8" s="796"/>
      <c r="D8" s="705" t="s">
        <v>11</v>
      </c>
      <c r="E8" s="706" t="s">
        <v>12</v>
      </c>
      <c r="F8" s="706" t="s">
        <v>13</v>
      </c>
      <c r="G8" s="706" t="s">
        <v>14</v>
      </c>
      <c r="H8" s="706" t="s">
        <v>15</v>
      </c>
      <c r="I8" s="707" t="s">
        <v>16</v>
      </c>
      <c r="J8" s="4"/>
    </row>
    <row r="9" spans="2:10" ht="8.25" customHeight="1">
      <c r="B9" s="801"/>
      <c r="C9" s="668" t="s">
        <v>1</v>
      </c>
      <c r="D9" s="808" t="s">
        <v>2</v>
      </c>
      <c r="E9" s="808"/>
      <c r="F9" s="808"/>
      <c r="G9" s="808"/>
      <c r="H9" s="808"/>
      <c r="I9" s="799"/>
      <c r="J9" s="4"/>
    </row>
    <row r="10" spans="2:10" ht="8.25" customHeight="1">
      <c r="B10" s="67">
        <v>1</v>
      </c>
      <c r="C10" s="67">
        <v>2</v>
      </c>
      <c r="D10" s="67">
        <v>3</v>
      </c>
      <c r="E10" s="67">
        <v>4</v>
      </c>
      <c r="F10" s="67">
        <v>5</v>
      </c>
      <c r="G10" s="67">
        <v>6</v>
      </c>
      <c r="H10" s="67">
        <v>7</v>
      </c>
      <c r="I10" s="67">
        <v>8</v>
      </c>
      <c r="J10" s="4"/>
    </row>
    <row r="11" spans="2:10" ht="8.25" customHeight="1">
      <c r="B11" s="673" t="s">
        <v>4</v>
      </c>
      <c r="C11" s="8">
        <v>158180</v>
      </c>
      <c r="D11" s="9">
        <v>8.4966493867745605</v>
      </c>
      <c r="E11" s="9">
        <v>30.948918953091415</v>
      </c>
      <c r="F11" s="9">
        <v>10.440637248704009</v>
      </c>
      <c r="G11" s="9">
        <v>5.379946895941333</v>
      </c>
      <c r="H11" s="9">
        <v>2.9776204324187634</v>
      </c>
      <c r="I11" s="9">
        <v>41.753066127196867</v>
      </c>
      <c r="J11" s="4"/>
    </row>
    <row r="12" spans="2:10" ht="8.25" customHeight="1">
      <c r="B12" s="673" t="s">
        <v>5</v>
      </c>
      <c r="C12" s="8">
        <v>268505</v>
      </c>
      <c r="D12" s="9">
        <v>6.2289342842777602</v>
      </c>
      <c r="E12" s="9">
        <v>28.429638181784323</v>
      </c>
      <c r="F12" s="9">
        <v>10.863857283849462</v>
      </c>
      <c r="G12" s="9">
        <v>6.3090072810562186</v>
      </c>
      <c r="H12" s="9">
        <v>3.4505875123368277</v>
      </c>
      <c r="I12" s="9">
        <v>44.716113293979625</v>
      </c>
      <c r="J12" s="4"/>
    </row>
    <row r="13" spans="2:10" ht="8.25" customHeight="1">
      <c r="B13" s="673" t="s">
        <v>6</v>
      </c>
      <c r="C13" s="8">
        <v>126195</v>
      </c>
      <c r="D13" s="9">
        <v>7.6865168984508099</v>
      </c>
      <c r="E13" s="9">
        <v>33.186734815167</v>
      </c>
      <c r="F13" s="9">
        <v>10.927532786560482</v>
      </c>
      <c r="G13" s="9">
        <v>5.9392210467926621</v>
      </c>
      <c r="H13" s="9">
        <v>3.3876144062760014</v>
      </c>
      <c r="I13" s="9">
        <v>38.868417924640433</v>
      </c>
      <c r="J13" s="4"/>
    </row>
    <row r="14" spans="2:10" ht="8.25" customHeight="1">
      <c r="B14" s="673" t="s">
        <v>7</v>
      </c>
      <c r="C14" s="8">
        <v>260205</v>
      </c>
      <c r="D14" s="9">
        <v>9.5443976864395381</v>
      </c>
      <c r="E14" s="9">
        <v>33.571607002171369</v>
      </c>
      <c r="F14" s="9">
        <v>11.717684133663841</v>
      </c>
      <c r="G14" s="9">
        <v>7.1059357045406504</v>
      </c>
      <c r="H14" s="9">
        <v>4.2005341941930405</v>
      </c>
      <c r="I14" s="9">
        <v>33.861762840837031</v>
      </c>
      <c r="J14" s="4"/>
    </row>
    <row r="15" spans="2:10" s="663" customFormat="1" ht="16.5" customHeight="1">
      <c r="B15" s="364" t="s">
        <v>3</v>
      </c>
      <c r="C15" s="39">
        <v>813080</v>
      </c>
      <c r="D15" s="43">
        <v>7.9573965661435526</v>
      </c>
      <c r="E15" s="43">
        <v>31.30442268903429</v>
      </c>
      <c r="F15" s="43">
        <v>11.064101933389088</v>
      </c>
      <c r="G15" s="43">
        <v>6.3259457863924826</v>
      </c>
      <c r="H15" s="43">
        <v>3.5888227480690702</v>
      </c>
      <c r="I15" s="43">
        <v>39.75869533133271</v>
      </c>
      <c r="J15" s="330"/>
    </row>
    <row r="16" spans="2:10" ht="8.25" customHeight="1">
      <c r="J16" s="4"/>
    </row>
    <row r="17" spans="2:10" ht="8.25" customHeight="1">
      <c r="J17" s="4"/>
    </row>
    <row r="18" spans="2:10" ht="8.25" customHeight="1">
      <c r="B18" s="10" t="s">
        <v>17</v>
      </c>
      <c r="C18" s="8"/>
      <c r="D18" s="8"/>
      <c r="E18" s="8"/>
      <c r="F18" s="8"/>
      <c r="G18" s="8"/>
      <c r="H18" s="8"/>
      <c r="I18" s="8"/>
      <c r="J18" s="4"/>
    </row>
    <row r="19" spans="2:10" ht="15" customHeight="1">
      <c r="B19" s="4"/>
      <c r="C19" s="4"/>
      <c r="D19" s="4"/>
      <c r="E19" s="4"/>
      <c r="F19" s="4"/>
      <c r="G19" s="4"/>
      <c r="H19" s="4"/>
      <c r="I19" s="4"/>
      <c r="J19" s="4"/>
    </row>
    <row r="20" spans="2:10" ht="30" customHeight="1">
      <c r="B20" s="805" t="s">
        <v>868</v>
      </c>
      <c r="C20" s="805"/>
      <c r="D20" s="805"/>
      <c r="E20" s="805"/>
      <c r="F20" s="805"/>
      <c r="G20" s="805"/>
      <c r="H20" s="805"/>
      <c r="I20" s="805"/>
      <c r="J20" s="805"/>
    </row>
    <row r="21" spans="2:10" ht="8.25" customHeight="1"/>
    <row r="72" spans="2:10">
      <c r="B72" s="792" t="s">
        <v>24</v>
      </c>
      <c r="C72" s="792"/>
      <c r="D72" s="792"/>
      <c r="E72" s="792"/>
      <c r="F72" s="792"/>
      <c r="G72" s="792"/>
      <c r="H72" s="792"/>
      <c r="I72" s="792"/>
      <c r="J72" s="792"/>
    </row>
    <row r="73" spans="2:10" s="17" customFormat="1" ht="12" customHeight="1">
      <c r="B73" s="792" t="s">
        <v>25</v>
      </c>
      <c r="C73" s="792"/>
      <c r="D73" s="792"/>
      <c r="E73" s="792"/>
      <c r="F73" s="792"/>
      <c r="G73" s="792"/>
      <c r="H73" s="792"/>
      <c r="I73" s="792"/>
      <c r="J73" s="792"/>
    </row>
    <row r="74" spans="2:10" s="17" customFormat="1" ht="11.25"/>
    <row r="75" spans="2:10" s="17" customFormat="1" ht="12">
      <c r="B75" s="29"/>
      <c r="C75" s="29"/>
      <c r="D75" s="29"/>
      <c r="E75" s="29"/>
      <c r="F75" s="29"/>
      <c r="G75" s="29"/>
      <c r="H75" s="29"/>
      <c r="I75" s="29"/>
      <c r="J75" s="29"/>
    </row>
    <row r="76" spans="2:10" s="17" customFormat="1" ht="11.25">
      <c r="B76" s="16"/>
      <c r="J76" s="27"/>
    </row>
  </sheetData>
  <autoFilter ref="B10:I10"/>
  <dataConsolidate/>
  <mergeCells count="9">
    <mergeCell ref="B3:D3"/>
    <mergeCell ref="B73:J73"/>
    <mergeCell ref="B72:J72"/>
    <mergeCell ref="B20:J20"/>
    <mergeCell ref="B5:J5"/>
    <mergeCell ref="B7:B9"/>
    <mergeCell ref="C7:C8"/>
    <mergeCell ref="D7:I7"/>
    <mergeCell ref="D9:I9"/>
  </mergeCells>
  <hyperlinks>
    <hyperlink ref="B72:J72" r:id="rId1" display="Link zur LSN-Online-Datenbank"/>
    <hyperlink ref="B73:J73" r:id="rId2" display="Link zum Regionalmonitoring Niedersachsen"/>
  </hyperlinks>
  <pageMargins left="0.7" right="0.7" top="0.75" bottom="0.75" header="0.3" footer="0.3"/>
  <pageSetup paperSize="9" orientation="portrait" r:id="rId3"/>
  <rowBreaks count="1" manualBreakCount="1">
    <brk id="46" min="1" max="9" man="1"/>
  </rowBreaks>
  <drawing r:id="rId4"/>
  <legacyDrawing r:id="rId5"/>
  <oleObjects>
    <mc:AlternateContent xmlns:mc="http://schemas.openxmlformats.org/markup-compatibility/2006">
      <mc:Choice Requires="x14">
        <oleObject progId="Dokument" shapeId="14346" r:id="rId6">
          <objectPr defaultSize="0" r:id="rId7">
            <anchor moveWithCells="1">
              <from>
                <xdr:col>1</xdr:col>
                <xdr:colOff>0</xdr:colOff>
                <xdr:row>46</xdr:row>
                <xdr:rowOff>161925</xdr:rowOff>
              </from>
              <to>
                <xdr:col>10</xdr:col>
                <xdr:colOff>0</xdr:colOff>
                <xdr:row>70</xdr:row>
                <xdr:rowOff>28575</xdr:rowOff>
              </to>
            </anchor>
          </objectPr>
        </oleObject>
      </mc:Choice>
      <mc:Fallback>
        <oleObject progId="Dokument" shapeId="14346" r:id="rId6"/>
      </mc:Fallback>
    </mc:AlternateContent>
  </oleObjects>
  <controls>
    <mc:AlternateContent xmlns:mc="http://schemas.openxmlformats.org/markup-compatibility/2006">
      <mc:Choice Requires="x14">
        <control shapeId="14339" r:id="rId8" name="Naechster_Indikator">
          <controlPr defaultSize="0" autoLine="0" autoPict="0" r:id="rId9">
            <anchor moveWithCells="1">
              <from>
                <xdr:col>8</xdr:col>
                <xdr:colOff>95250</xdr:colOff>
                <xdr:row>1</xdr:row>
                <xdr:rowOff>133350</xdr:rowOff>
              </from>
              <to>
                <xdr:col>9</xdr:col>
                <xdr:colOff>542925</xdr:colOff>
                <xdr:row>2</xdr:row>
                <xdr:rowOff>123825</xdr:rowOff>
              </to>
            </anchor>
          </controlPr>
        </control>
      </mc:Choice>
      <mc:Fallback>
        <control shapeId="14339" r:id="rId8" name="Naechster_Indikator"/>
      </mc:Fallback>
    </mc:AlternateContent>
    <mc:AlternateContent xmlns:mc="http://schemas.openxmlformats.org/markup-compatibility/2006">
      <mc:Choice Requires="x14">
        <control shapeId="14340" r:id="rId10" name="zum_Inhaltsverzeichnis">
          <controlPr defaultSize="0" autoLine="0" r:id="rId11">
            <anchor moveWithCells="1">
              <from>
                <xdr:col>1</xdr:col>
                <xdr:colOff>0</xdr:colOff>
                <xdr:row>2</xdr:row>
                <xdr:rowOff>0</xdr:rowOff>
              </from>
              <to>
                <xdr:col>3</xdr:col>
                <xdr:colOff>47625</xdr:colOff>
                <xdr:row>2</xdr:row>
                <xdr:rowOff>180975</xdr:rowOff>
              </to>
            </anchor>
          </controlPr>
        </control>
      </mc:Choice>
      <mc:Fallback>
        <control shapeId="14340" r:id="rId10" name="zum_Inhaltsverzeichnis"/>
      </mc:Fallback>
    </mc:AlternateContent>
    <mc:AlternateContent xmlns:mc="http://schemas.openxmlformats.org/markup-compatibility/2006">
      <mc:Choice Requires="x14">
        <control shapeId="14341" r:id="rId12" name="Tabellenblatt_vor_unten">
          <controlPr defaultSize="0" autoLine="0" r:id="rId13">
            <anchor moveWithCells="1">
              <from>
                <xdr:col>9</xdr:col>
                <xdr:colOff>85725</xdr:colOff>
                <xdr:row>75</xdr:row>
                <xdr:rowOff>0</xdr:rowOff>
              </from>
              <to>
                <xdr:col>9</xdr:col>
                <xdr:colOff>523875</xdr:colOff>
                <xdr:row>76</xdr:row>
                <xdr:rowOff>38100</xdr:rowOff>
              </to>
            </anchor>
          </controlPr>
        </control>
      </mc:Choice>
      <mc:Fallback>
        <control shapeId="14341" r:id="rId12" name="Tabellenblatt_vor_unten"/>
      </mc:Fallback>
    </mc:AlternateContent>
    <mc:AlternateContent xmlns:mc="http://schemas.openxmlformats.org/markup-compatibility/2006">
      <mc:Choice Requires="x14">
        <control shapeId="14342" r:id="rId14" name="Tabellenblatt_zurueck_unten">
          <controlPr defaultSize="0" autoLine="0" r:id="rId15">
            <anchor moveWithCells="1">
              <from>
                <xdr:col>1</xdr:col>
                <xdr:colOff>0</xdr:colOff>
                <xdr:row>75</xdr:row>
                <xdr:rowOff>0</xdr:rowOff>
              </from>
              <to>
                <xdr:col>1</xdr:col>
                <xdr:colOff>714375</xdr:colOff>
                <xdr:row>76</xdr:row>
                <xdr:rowOff>38100</xdr:rowOff>
              </to>
            </anchor>
          </controlPr>
        </control>
      </mc:Choice>
      <mc:Fallback>
        <control shapeId="14342" r:id="rId14" name="Tabellenblatt_zurueck_unten"/>
      </mc:Fallback>
    </mc:AlternateContent>
    <mc:AlternateContent xmlns:mc="http://schemas.openxmlformats.org/markup-compatibility/2006">
      <mc:Choice Requires="x14">
        <control shapeId="14344" r:id="rId16" name="A3StatRegion">
          <controlPr defaultSize="0" autoLine="0" autoPict="0" listFillRange="B11:B15" r:id="rId17">
            <anchor moveWithCells="1">
              <from>
                <xdr:col>6</xdr:col>
                <xdr:colOff>400050</xdr:colOff>
                <xdr:row>21</xdr:row>
                <xdr:rowOff>0</xdr:rowOff>
              </from>
              <to>
                <xdr:col>9</xdr:col>
                <xdr:colOff>552450</xdr:colOff>
                <xdr:row>22</xdr:row>
                <xdr:rowOff>19050</xdr:rowOff>
              </to>
            </anchor>
          </controlPr>
        </control>
      </mc:Choice>
      <mc:Fallback>
        <control shapeId="14344" r:id="rId16" name="A3StatRegion"/>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4">
    <pageSetUpPr autoPageBreaks="0" fitToPage="1"/>
  </sheetPr>
  <dimension ref="B1:N65"/>
  <sheetViews>
    <sheetView showGridLines="0" zoomScale="140" zoomScaleNormal="140" workbookViewId="0">
      <selection activeCell="C8" sqref="C8:L8"/>
    </sheetView>
  </sheetViews>
  <sheetFormatPr baseColWidth="10" defaultRowHeight="15"/>
  <cols>
    <col min="1" max="1" width="5.7109375" customWidth="1"/>
    <col min="2" max="2" width="14.28515625" customWidth="1"/>
    <col min="3" max="9" width="7.28515625" customWidth="1"/>
    <col min="10" max="10" width="7.28515625" style="26" customWidth="1"/>
    <col min="11" max="12" width="7.28515625" customWidth="1"/>
  </cols>
  <sheetData>
    <row r="1" spans="2:14" ht="15" customHeight="1">
      <c r="B1" s="59" t="str">
        <f>Kopf</f>
        <v>Migration und Teilhabe in Niedersachsen - Integrationsmonitoring 2019 - aktuelle Ergebnisse</v>
      </c>
      <c r="C1" s="59"/>
      <c r="D1" s="59"/>
      <c r="E1" s="59"/>
      <c r="F1" s="59"/>
      <c r="G1" s="59"/>
      <c r="H1" s="59"/>
      <c r="I1" s="59"/>
      <c r="J1" s="59"/>
      <c r="K1" s="59"/>
      <c r="L1" s="59"/>
    </row>
    <row r="3" spans="2:14" s="21" customFormat="1" ht="12">
      <c r="B3" s="787"/>
      <c r="C3" s="787"/>
      <c r="D3" s="787"/>
      <c r="I3" s="20"/>
      <c r="J3" s="24"/>
    </row>
    <row r="4" spans="2:14" s="21" customFormat="1" ht="6" customHeight="1">
      <c r="B4" s="33"/>
      <c r="C4" s="33"/>
      <c r="D4" s="33"/>
      <c r="I4" s="20"/>
      <c r="J4" s="24"/>
    </row>
    <row r="5" spans="2:14" ht="15" customHeight="1">
      <c r="B5" s="492" t="s">
        <v>686</v>
      </c>
      <c r="C5" s="3"/>
      <c r="D5" s="3"/>
      <c r="E5" s="3"/>
      <c r="F5" s="3"/>
      <c r="G5" s="3"/>
      <c r="H5" s="3"/>
      <c r="I5" s="3"/>
      <c r="J5" s="25"/>
    </row>
    <row r="6" spans="2:14" s="662" customFormat="1" ht="15" customHeight="1">
      <c r="B6" s="61" t="s">
        <v>869</v>
      </c>
      <c r="C6" s="61"/>
      <c r="D6" s="61"/>
      <c r="E6" s="61"/>
      <c r="F6" s="61"/>
      <c r="G6" s="61"/>
      <c r="H6" s="61"/>
      <c r="I6" s="61"/>
      <c r="J6" s="61"/>
    </row>
    <row r="7" spans="2:14" ht="8.25" customHeight="1">
      <c r="B7" s="4"/>
      <c r="C7" s="4"/>
      <c r="D7" s="4"/>
      <c r="E7" s="4"/>
      <c r="F7" s="4"/>
      <c r="G7" s="4"/>
      <c r="H7" s="4"/>
      <c r="I7" s="4"/>
      <c r="J7" s="4"/>
    </row>
    <row r="8" spans="2:14" ht="8.25" customHeight="1">
      <c r="B8" s="814" t="s">
        <v>0</v>
      </c>
      <c r="C8" s="812" t="s">
        <v>1096</v>
      </c>
      <c r="D8" s="812"/>
      <c r="E8" s="812"/>
      <c r="F8" s="812"/>
      <c r="G8" s="812"/>
      <c r="H8" s="812"/>
      <c r="I8" s="812"/>
      <c r="J8" s="812"/>
      <c r="K8" s="812"/>
      <c r="L8" s="813"/>
    </row>
    <row r="9" spans="2:14" s="674" customFormat="1" ht="8.25" customHeight="1">
      <c r="B9" s="815"/>
      <c r="C9" s="809">
        <v>2005</v>
      </c>
      <c r="D9" s="809"/>
      <c r="E9" s="809"/>
      <c r="F9" s="809"/>
      <c r="G9" s="809"/>
      <c r="H9" s="810">
        <v>2018</v>
      </c>
      <c r="I9" s="810"/>
      <c r="J9" s="810"/>
      <c r="K9" s="810"/>
      <c r="L9" s="811"/>
      <c r="M9" s="47"/>
      <c r="N9" s="45"/>
    </row>
    <row r="10" spans="2:14" s="674" customFormat="1" ht="24.75" customHeight="1">
      <c r="B10" s="815"/>
      <c r="C10" s="708" t="s">
        <v>51</v>
      </c>
      <c r="D10" s="708" t="s">
        <v>50</v>
      </c>
      <c r="E10" s="708" t="s">
        <v>52</v>
      </c>
      <c r="F10" s="708" t="s">
        <v>53</v>
      </c>
      <c r="G10" s="708" t="s">
        <v>159</v>
      </c>
      <c r="H10" s="708" t="s">
        <v>51</v>
      </c>
      <c r="I10" s="708" t="s">
        <v>50</v>
      </c>
      <c r="J10" s="708" t="s">
        <v>52</v>
      </c>
      <c r="K10" s="708" t="s">
        <v>53</v>
      </c>
      <c r="L10" s="708" t="s">
        <v>159</v>
      </c>
      <c r="N10" s="45"/>
    </row>
    <row r="11" spans="2:14" s="674" customFormat="1" ht="8.25" customHeight="1">
      <c r="B11" s="672" t="s">
        <v>30</v>
      </c>
      <c r="C11" s="672" t="s">
        <v>31</v>
      </c>
      <c r="D11" s="672" t="s">
        <v>32</v>
      </c>
      <c r="E11" s="672" t="s">
        <v>33</v>
      </c>
      <c r="F11" s="672" t="s">
        <v>34</v>
      </c>
      <c r="G11" s="672" t="s">
        <v>35</v>
      </c>
      <c r="H11" s="672" t="s">
        <v>36</v>
      </c>
      <c r="I11" s="672" t="s">
        <v>37</v>
      </c>
      <c r="J11" s="672" t="s">
        <v>38</v>
      </c>
      <c r="K11" s="672" t="s">
        <v>39</v>
      </c>
      <c r="L11" s="672" t="s">
        <v>40</v>
      </c>
      <c r="N11" s="45"/>
    </row>
    <row r="12" spans="2:14" s="674" customFormat="1" ht="8.25" customHeight="1">
      <c r="B12" s="46" t="s">
        <v>4</v>
      </c>
      <c r="C12" s="48">
        <v>6479</v>
      </c>
      <c r="D12" s="48">
        <v>26963</v>
      </c>
      <c r="E12" s="48">
        <v>1028</v>
      </c>
      <c r="F12" s="48">
        <v>808</v>
      </c>
      <c r="G12" s="48">
        <v>1263</v>
      </c>
      <c r="H12" s="48">
        <v>14160</v>
      </c>
      <c r="I12" s="48">
        <v>21895</v>
      </c>
      <c r="J12" s="48">
        <v>16830</v>
      </c>
      <c r="K12" s="48">
        <v>5650</v>
      </c>
      <c r="L12" s="48">
        <v>4675</v>
      </c>
      <c r="N12" s="45"/>
    </row>
    <row r="13" spans="2:14" s="674" customFormat="1" ht="8.25" customHeight="1">
      <c r="B13" s="46" t="s">
        <v>5</v>
      </c>
      <c r="C13" s="48">
        <v>11450</v>
      </c>
      <c r="D13" s="48">
        <v>45270</v>
      </c>
      <c r="E13" s="48">
        <v>2043</v>
      </c>
      <c r="F13" s="48">
        <v>1082</v>
      </c>
      <c r="G13" s="48">
        <v>3178</v>
      </c>
      <c r="H13" s="48">
        <v>28375</v>
      </c>
      <c r="I13" s="48">
        <v>37905</v>
      </c>
      <c r="J13" s="48">
        <v>23325</v>
      </c>
      <c r="K13" s="48">
        <v>12015</v>
      </c>
      <c r="L13" s="48">
        <v>16110</v>
      </c>
      <c r="N13" s="45"/>
    </row>
    <row r="14" spans="2:14" s="674" customFormat="1" ht="8.25" customHeight="1">
      <c r="B14" s="46" t="s">
        <v>6</v>
      </c>
      <c r="C14" s="48">
        <v>5422</v>
      </c>
      <c r="D14" s="48">
        <v>14464</v>
      </c>
      <c r="E14" s="48">
        <v>842</v>
      </c>
      <c r="F14" s="48">
        <v>549</v>
      </c>
      <c r="G14" s="48">
        <v>911</v>
      </c>
      <c r="H14" s="48">
        <v>18395</v>
      </c>
      <c r="I14" s="48">
        <v>10690</v>
      </c>
      <c r="J14" s="48">
        <v>13460</v>
      </c>
      <c r="K14" s="48">
        <v>6505</v>
      </c>
      <c r="L14" s="48">
        <v>5775</v>
      </c>
      <c r="N14" s="45"/>
    </row>
    <row r="15" spans="2:14" s="674" customFormat="1" ht="8.25" customHeight="1">
      <c r="B15" s="46" t="s">
        <v>7</v>
      </c>
      <c r="C15" s="48">
        <v>9062</v>
      </c>
      <c r="D15" s="48">
        <v>24901</v>
      </c>
      <c r="E15" s="48">
        <v>1545</v>
      </c>
      <c r="F15" s="48">
        <v>943</v>
      </c>
      <c r="G15" s="48">
        <v>2096</v>
      </c>
      <c r="H15" s="48">
        <v>36215</v>
      </c>
      <c r="I15" s="48">
        <v>18785</v>
      </c>
      <c r="J15" s="48">
        <v>26315</v>
      </c>
      <c r="K15" s="48">
        <v>28465</v>
      </c>
      <c r="L15" s="48">
        <v>12585</v>
      </c>
      <c r="N15" s="45"/>
    </row>
    <row r="16" spans="2:14" s="674" customFormat="1" ht="16.5" customHeight="1">
      <c r="B16" s="77" t="s">
        <v>3</v>
      </c>
      <c r="C16" s="93">
        <v>32413</v>
      </c>
      <c r="D16" s="93">
        <v>111598</v>
      </c>
      <c r="E16" s="93">
        <v>5458</v>
      </c>
      <c r="F16" s="93">
        <v>3382</v>
      </c>
      <c r="G16" s="93">
        <v>7448</v>
      </c>
      <c r="H16" s="93">
        <v>97145</v>
      </c>
      <c r="I16" s="93">
        <v>89275</v>
      </c>
      <c r="J16" s="93">
        <v>79930</v>
      </c>
      <c r="K16" s="93">
        <v>52635</v>
      </c>
      <c r="L16" s="93">
        <v>39155</v>
      </c>
      <c r="N16" s="45"/>
    </row>
    <row r="17" spans="2:12" ht="8.25" customHeight="1">
      <c r="B17" s="745" t="s">
        <v>1095</v>
      </c>
      <c r="C17" s="48"/>
      <c r="D17" s="48"/>
      <c r="E17" s="48"/>
      <c r="F17" s="48"/>
      <c r="G17" s="48"/>
      <c r="H17" s="48"/>
      <c r="I17" s="48"/>
      <c r="J17" s="712"/>
      <c r="K17" s="48"/>
      <c r="L17" s="48"/>
    </row>
    <row r="18" spans="2:12" ht="8.25" customHeight="1">
      <c r="J18" s="4"/>
    </row>
    <row r="19" spans="2:12" ht="8.25" customHeight="1">
      <c r="J19" s="4"/>
    </row>
    <row r="20" spans="2:12" ht="8.25" customHeight="1">
      <c r="B20" s="744" t="s">
        <v>17</v>
      </c>
      <c r="C20" s="8"/>
      <c r="D20" s="8"/>
      <c r="E20" s="8"/>
      <c r="F20" s="8"/>
      <c r="G20" s="8"/>
      <c r="H20" s="8"/>
      <c r="I20" s="8"/>
      <c r="J20" s="4"/>
    </row>
    <row r="21" spans="2:12" ht="15" customHeight="1">
      <c r="B21" s="4"/>
      <c r="C21" s="4"/>
      <c r="D21" s="4"/>
      <c r="E21" s="4"/>
      <c r="F21" s="4"/>
      <c r="G21" s="4"/>
      <c r="H21" s="4"/>
      <c r="I21" s="4"/>
      <c r="J21" s="4"/>
    </row>
    <row r="22" spans="2:12" ht="30" customHeight="1">
      <c r="B22" s="805" t="s">
        <v>870</v>
      </c>
      <c r="C22" s="805"/>
      <c r="D22" s="805"/>
      <c r="E22" s="805"/>
      <c r="F22" s="805"/>
      <c r="G22" s="805"/>
      <c r="H22" s="805"/>
      <c r="I22" s="805"/>
      <c r="J22" s="805"/>
      <c r="K22" s="805"/>
      <c r="L22" s="805"/>
    </row>
    <row r="23" spans="2:12" ht="8.25" customHeight="1"/>
    <row r="61" spans="2:10">
      <c r="B61" s="792" t="s">
        <v>24</v>
      </c>
      <c r="C61" s="792"/>
      <c r="D61" s="792"/>
      <c r="E61" s="792"/>
      <c r="F61" s="792"/>
      <c r="G61" s="792"/>
      <c r="H61" s="792"/>
      <c r="I61" s="792"/>
      <c r="J61" s="792"/>
    </row>
    <row r="62" spans="2:10" s="17" customFormat="1" ht="12" customHeight="1">
      <c r="B62" s="792" t="s">
        <v>25</v>
      </c>
      <c r="C62" s="792"/>
      <c r="D62" s="792"/>
      <c r="E62" s="792"/>
      <c r="F62" s="792"/>
      <c r="G62" s="792"/>
      <c r="H62" s="792"/>
      <c r="I62" s="792"/>
      <c r="J62" s="792"/>
    </row>
    <row r="63" spans="2:10" s="17" customFormat="1" ht="11.25"/>
    <row r="64" spans="2:10" s="17" customFormat="1" ht="12">
      <c r="B64" s="34"/>
      <c r="C64" s="34"/>
      <c r="D64" s="34"/>
      <c r="E64" s="34"/>
      <c r="F64" s="34"/>
      <c r="G64" s="34"/>
      <c r="H64" s="34"/>
      <c r="I64" s="34"/>
      <c r="J64" s="34"/>
    </row>
    <row r="65" spans="2:10" s="17" customFormat="1" ht="11.25">
      <c r="B65" s="16"/>
      <c r="J65" s="27"/>
    </row>
  </sheetData>
  <dataConsolidate/>
  <mergeCells count="8">
    <mergeCell ref="B61:J61"/>
    <mergeCell ref="B62:J62"/>
    <mergeCell ref="C9:G9"/>
    <mergeCell ref="H9:L9"/>
    <mergeCell ref="B3:D3"/>
    <mergeCell ref="C8:L8"/>
    <mergeCell ref="B8:B10"/>
    <mergeCell ref="B22:L22"/>
  </mergeCells>
  <hyperlinks>
    <hyperlink ref="B61:J61" r:id="rId1" display="Link zur LSN-Online-Datenbank"/>
    <hyperlink ref="B62:J62" r:id="rId2" display="Link zum Regionalmonitoring Niedersachsen"/>
  </hyperlinks>
  <pageMargins left="0.7" right="0.7" top="0.75" bottom="0.75" header="0.3" footer="0.3"/>
  <pageSetup paperSize="9" scale="94" fitToHeight="0" orientation="portrait" r:id="rId3"/>
  <rowBreaks count="1" manualBreakCount="1">
    <brk id="48" min="1" max="11" man="1"/>
  </rowBreaks>
  <drawing r:id="rId4"/>
  <legacyDrawing r:id="rId5"/>
  <oleObjects>
    <mc:AlternateContent xmlns:mc="http://schemas.openxmlformats.org/markup-compatibility/2006">
      <mc:Choice Requires="x14">
        <oleObject progId="Dokument" shapeId="29707" r:id="rId6">
          <objectPr defaultSize="0" autoPict="0" r:id="rId7">
            <anchor moveWithCells="1">
              <from>
                <xdr:col>1</xdr:col>
                <xdr:colOff>38100</xdr:colOff>
                <xdr:row>43</xdr:row>
                <xdr:rowOff>171450</xdr:rowOff>
              </from>
              <to>
                <xdr:col>11</xdr:col>
                <xdr:colOff>419100</xdr:colOff>
                <xdr:row>59</xdr:row>
                <xdr:rowOff>47625</xdr:rowOff>
              </to>
            </anchor>
          </objectPr>
        </oleObject>
      </mc:Choice>
      <mc:Fallback>
        <oleObject progId="Dokument" shapeId="29707" r:id="rId6"/>
      </mc:Fallback>
    </mc:AlternateContent>
  </oleObjects>
  <controls>
    <mc:AlternateContent xmlns:mc="http://schemas.openxmlformats.org/markup-compatibility/2006">
      <mc:Choice Requires="x14">
        <control shapeId="29704" r:id="rId8" name="A4_StatRegion">
          <controlPr defaultSize="0" autoLine="0" listFillRange="B12:B16" r:id="rId9">
            <anchor moveWithCells="1">
              <from>
                <xdr:col>8</xdr:col>
                <xdr:colOff>152400</xdr:colOff>
                <xdr:row>23</xdr:row>
                <xdr:rowOff>161925</xdr:rowOff>
              </from>
              <to>
                <xdr:col>11</xdr:col>
                <xdr:colOff>457200</xdr:colOff>
                <xdr:row>24</xdr:row>
                <xdr:rowOff>171450</xdr:rowOff>
              </to>
            </anchor>
          </controlPr>
        </control>
      </mc:Choice>
      <mc:Fallback>
        <control shapeId="29704" r:id="rId8" name="A4_StatRegion"/>
      </mc:Fallback>
    </mc:AlternateContent>
    <mc:AlternateContent xmlns:mc="http://schemas.openxmlformats.org/markup-compatibility/2006">
      <mc:Choice Requires="x14">
        <control shapeId="29700" r:id="rId10" name="Tabellenblatt_zurueck_unten">
          <controlPr defaultSize="0" autoLine="0" r:id="rId11">
            <anchor moveWithCells="1">
              <from>
                <xdr:col>1</xdr:col>
                <xdr:colOff>0</xdr:colOff>
                <xdr:row>64</xdr:row>
                <xdr:rowOff>0</xdr:rowOff>
              </from>
              <to>
                <xdr:col>1</xdr:col>
                <xdr:colOff>714375</xdr:colOff>
                <xdr:row>65</xdr:row>
                <xdr:rowOff>38100</xdr:rowOff>
              </to>
            </anchor>
          </controlPr>
        </control>
      </mc:Choice>
      <mc:Fallback>
        <control shapeId="29700" r:id="rId10" name="Tabellenblatt_zurueck_unten"/>
      </mc:Fallback>
    </mc:AlternateContent>
    <mc:AlternateContent xmlns:mc="http://schemas.openxmlformats.org/markup-compatibility/2006">
      <mc:Choice Requires="x14">
        <control shapeId="29699" r:id="rId12" name="Tabellenblatt_vor_unten">
          <controlPr defaultSize="0" autoLine="0" r:id="rId13">
            <anchor moveWithCells="1">
              <from>
                <xdr:col>9</xdr:col>
                <xdr:colOff>85725</xdr:colOff>
                <xdr:row>64</xdr:row>
                <xdr:rowOff>0</xdr:rowOff>
              </from>
              <to>
                <xdr:col>10</xdr:col>
                <xdr:colOff>38100</xdr:colOff>
                <xdr:row>65</xdr:row>
                <xdr:rowOff>38100</xdr:rowOff>
              </to>
            </anchor>
          </controlPr>
        </control>
      </mc:Choice>
      <mc:Fallback>
        <control shapeId="29699" r:id="rId12" name="Tabellenblatt_vor_unten"/>
      </mc:Fallback>
    </mc:AlternateContent>
    <mc:AlternateContent xmlns:mc="http://schemas.openxmlformats.org/markup-compatibility/2006">
      <mc:Choice Requires="x14">
        <control shapeId="29698" r:id="rId14" name="zum_Inhaltsverzeichnis">
          <controlPr defaultSize="0" autoLine="0" r:id="rId15">
            <anchor moveWithCells="1">
              <from>
                <xdr:col>1</xdr:col>
                <xdr:colOff>0</xdr:colOff>
                <xdr:row>1</xdr:row>
                <xdr:rowOff>133350</xdr:rowOff>
              </from>
              <to>
                <xdr:col>3</xdr:col>
                <xdr:colOff>152400</xdr:colOff>
                <xdr:row>2</xdr:row>
                <xdr:rowOff>123825</xdr:rowOff>
              </to>
            </anchor>
          </controlPr>
        </control>
      </mc:Choice>
      <mc:Fallback>
        <control shapeId="29698" r:id="rId14" name="zum_Inhaltsverzeichnis"/>
      </mc:Fallback>
    </mc:AlternateContent>
    <mc:AlternateContent xmlns:mc="http://schemas.openxmlformats.org/markup-compatibility/2006">
      <mc:Choice Requires="x14">
        <control shapeId="29697" r:id="rId16" name="Naechster_Indikator">
          <controlPr defaultSize="0" autoLine="0" r:id="rId17">
            <anchor moveWithCells="1">
              <from>
                <xdr:col>9</xdr:col>
                <xdr:colOff>428625</xdr:colOff>
                <xdr:row>1</xdr:row>
                <xdr:rowOff>161925</xdr:rowOff>
              </from>
              <to>
                <xdr:col>11</xdr:col>
                <xdr:colOff>466725</xdr:colOff>
                <xdr:row>3</xdr:row>
                <xdr:rowOff>0</xdr:rowOff>
              </to>
            </anchor>
          </controlPr>
        </control>
      </mc:Choice>
      <mc:Fallback>
        <control shapeId="29697" r:id="rId16" name="Naechster_Indikator"/>
      </mc:Fallback>
    </mc:AlternateContent>
  </controls>
  <tableParts count="1">
    <tablePart r:id="rId1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5">
    <pageSetUpPr autoPageBreaks="0" fitToPage="1"/>
  </sheetPr>
  <dimension ref="B1:S78"/>
  <sheetViews>
    <sheetView showGridLines="0" zoomScale="140" zoomScaleNormal="140" workbookViewId="0">
      <selection activeCell="C8" sqref="C8:C11"/>
    </sheetView>
  </sheetViews>
  <sheetFormatPr baseColWidth="10" defaultRowHeight="15"/>
  <cols>
    <col min="1" max="1" width="5.7109375" customWidth="1"/>
    <col min="2" max="2" width="5.7109375" hidden="1" customWidth="1"/>
    <col min="3" max="3" width="14.28515625" customWidth="1"/>
    <col min="4" max="4" width="9.42578125" customWidth="1"/>
    <col min="5" max="11" width="7.28515625" customWidth="1"/>
    <col min="12" max="12" width="7.28515625" style="26" customWidth="1"/>
    <col min="13" max="14" width="7.28515625" customWidth="1"/>
    <col min="17" max="17" width="13.28515625" hidden="1" customWidth="1"/>
    <col min="18" max="18" width="5.42578125" hidden="1" customWidth="1"/>
    <col min="19" max="20" width="0" hidden="1" customWidth="1"/>
  </cols>
  <sheetData>
    <row r="1" spans="2:18" ht="15" customHeight="1">
      <c r="C1" s="59" t="str">
        <f>Kopf</f>
        <v>Migration und Teilhabe in Niedersachsen - Integrationsmonitoring 2019 - aktuelle Ergebnisse</v>
      </c>
      <c r="D1" s="59"/>
      <c r="E1" s="59"/>
      <c r="F1" s="59"/>
      <c r="G1" s="59"/>
      <c r="H1" s="59"/>
      <c r="I1" s="59"/>
      <c r="J1" s="59"/>
      <c r="K1" s="59"/>
      <c r="L1" s="59"/>
      <c r="M1" s="59"/>
      <c r="N1" s="59"/>
    </row>
    <row r="3" spans="2:18" s="21" customFormat="1" ht="12">
      <c r="C3" s="787"/>
      <c r="D3" s="787"/>
      <c r="E3" s="787"/>
      <c r="F3" s="787"/>
      <c r="K3" s="20"/>
      <c r="L3" s="24"/>
    </row>
    <row r="4" spans="2:18" s="21" customFormat="1" ht="6" customHeight="1">
      <c r="C4" s="35"/>
      <c r="D4" s="57"/>
      <c r="E4" s="35"/>
      <c r="F4" s="35"/>
      <c r="K4" s="20"/>
      <c r="L4" s="24"/>
    </row>
    <row r="5" spans="2:18" ht="15" customHeight="1">
      <c r="C5" s="19" t="s">
        <v>620</v>
      </c>
      <c r="D5" s="19"/>
      <c r="E5" s="3"/>
      <c r="F5" s="3"/>
      <c r="G5" s="3"/>
      <c r="H5" s="3"/>
      <c r="I5" s="3"/>
      <c r="J5" s="3"/>
      <c r="K5" s="3"/>
      <c r="L5" s="25"/>
    </row>
    <row r="6" spans="2:18" s="325" customFormat="1" ht="15" customHeight="1">
      <c r="C6" s="805" t="s">
        <v>1056</v>
      </c>
      <c r="D6" s="805"/>
      <c r="E6" s="805"/>
      <c r="F6" s="805"/>
      <c r="G6" s="805"/>
      <c r="H6" s="805"/>
      <c r="I6" s="805"/>
      <c r="J6" s="805"/>
      <c r="K6" s="805"/>
      <c r="L6" s="805"/>
      <c r="M6" s="805"/>
      <c r="N6" s="805"/>
    </row>
    <row r="7" spans="2:18" ht="8.25" customHeight="1">
      <c r="C7" s="4"/>
      <c r="D7" s="4"/>
      <c r="E7" s="4"/>
      <c r="F7" s="4"/>
      <c r="G7" s="4"/>
      <c r="H7" s="4"/>
      <c r="I7" s="4"/>
      <c r="J7" s="4"/>
      <c r="K7" s="4"/>
      <c r="L7" s="4"/>
    </row>
    <row r="8" spans="2:18" ht="8.25" customHeight="1">
      <c r="B8" s="475"/>
      <c r="C8" s="816" t="s">
        <v>54</v>
      </c>
      <c r="D8" s="822" t="s">
        <v>658</v>
      </c>
      <c r="E8" s="818" t="s">
        <v>55</v>
      </c>
      <c r="F8" s="819" t="s">
        <v>56</v>
      </c>
      <c r="G8" s="819"/>
      <c r="H8" s="819"/>
      <c r="I8" s="819"/>
      <c r="J8" s="819"/>
      <c r="K8" s="819"/>
      <c r="L8" s="819"/>
      <c r="M8" s="819"/>
      <c r="N8" s="820"/>
    </row>
    <row r="9" spans="2:18" ht="8.25" customHeight="1">
      <c r="C9" s="816"/>
      <c r="D9" s="824"/>
      <c r="E9" s="818"/>
      <c r="F9" s="818" t="s">
        <v>57</v>
      </c>
      <c r="G9" s="818" t="s">
        <v>58</v>
      </c>
      <c r="H9" s="818"/>
      <c r="I9" s="818"/>
      <c r="J9" s="818"/>
      <c r="K9" s="818"/>
      <c r="L9" s="818"/>
      <c r="M9" s="818"/>
      <c r="N9" s="821" t="s">
        <v>59</v>
      </c>
    </row>
    <row r="10" spans="2:18" ht="84.6" customHeight="1">
      <c r="C10" s="816"/>
      <c r="D10" s="824"/>
      <c r="E10" s="818"/>
      <c r="F10" s="818"/>
      <c r="G10" s="709" t="s">
        <v>60</v>
      </c>
      <c r="H10" s="709" t="s">
        <v>61</v>
      </c>
      <c r="I10" s="709" t="s">
        <v>672</v>
      </c>
      <c r="J10" s="709" t="s">
        <v>62</v>
      </c>
      <c r="K10" s="709" t="s">
        <v>1102</v>
      </c>
      <c r="L10" s="709" t="s">
        <v>63</v>
      </c>
      <c r="M10" s="709" t="s">
        <v>64</v>
      </c>
      <c r="N10" s="821"/>
    </row>
    <row r="11" spans="2:18" ht="8.25" customHeight="1">
      <c r="C11" s="817"/>
      <c r="D11" s="824"/>
      <c r="E11" s="822" t="s">
        <v>1</v>
      </c>
      <c r="F11" s="822"/>
      <c r="G11" s="822"/>
      <c r="H11" s="822"/>
      <c r="I11" s="822"/>
      <c r="J11" s="822"/>
      <c r="K11" s="822"/>
      <c r="L11" s="822"/>
      <c r="M11" s="822"/>
      <c r="N11" s="823"/>
      <c r="R11">
        <v>2018</v>
      </c>
    </row>
    <row r="12" spans="2:18" ht="8.25" customHeight="1">
      <c r="C12" s="49" t="s">
        <v>30</v>
      </c>
      <c r="D12" s="49" t="s">
        <v>31</v>
      </c>
      <c r="E12" s="49" t="s">
        <v>32</v>
      </c>
      <c r="F12" s="49" t="s">
        <v>33</v>
      </c>
      <c r="G12" s="49" t="s">
        <v>34</v>
      </c>
      <c r="H12" s="49" t="s">
        <v>35</v>
      </c>
      <c r="I12" s="49" t="s">
        <v>36</v>
      </c>
      <c r="J12" s="49" t="s">
        <v>37</v>
      </c>
      <c r="K12" s="49" t="s">
        <v>38</v>
      </c>
      <c r="L12" s="49" t="s">
        <v>39</v>
      </c>
      <c r="M12" s="49" t="s">
        <v>40</v>
      </c>
      <c r="N12" s="49" t="s">
        <v>41</v>
      </c>
      <c r="R12">
        <v>2010</v>
      </c>
    </row>
    <row r="13" spans="2:18" ht="8.25" customHeight="1">
      <c r="B13" s="71">
        <v>2016</v>
      </c>
      <c r="C13" s="13" t="s">
        <v>4</v>
      </c>
      <c r="D13" s="498">
        <v>2018</v>
      </c>
      <c r="E13" s="496">
        <v>34985</v>
      </c>
      <c r="F13" s="496">
        <v>3620</v>
      </c>
      <c r="G13" s="496">
        <v>11805</v>
      </c>
      <c r="H13" s="496">
        <v>465</v>
      </c>
      <c r="I13" s="496">
        <v>6870</v>
      </c>
      <c r="J13" s="496">
        <v>1070</v>
      </c>
      <c r="K13" s="496">
        <v>745</v>
      </c>
      <c r="L13" s="496">
        <v>660</v>
      </c>
      <c r="M13" s="496">
        <v>5950</v>
      </c>
      <c r="N13" s="496">
        <v>3800</v>
      </c>
    </row>
    <row r="14" spans="2:18" ht="8.25" customHeight="1">
      <c r="B14" s="71">
        <v>2016</v>
      </c>
      <c r="C14" s="13" t="s">
        <v>5</v>
      </c>
      <c r="D14" s="498">
        <v>2018</v>
      </c>
      <c r="E14" s="496">
        <v>64775</v>
      </c>
      <c r="F14" s="496">
        <v>14075</v>
      </c>
      <c r="G14" s="496">
        <v>22645</v>
      </c>
      <c r="H14" s="496">
        <v>665</v>
      </c>
      <c r="I14" s="496">
        <v>10510</v>
      </c>
      <c r="J14" s="496">
        <v>1375</v>
      </c>
      <c r="K14" s="496">
        <v>655</v>
      </c>
      <c r="L14" s="496">
        <v>1285</v>
      </c>
      <c r="M14" s="496">
        <v>8230</v>
      </c>
      <c r="N14" s="496">
        <v>5335</v>
      </c>
    </row>
    <row r="15" spans="2:18" ht="8.25" customHeight="1">
      <c r="B15" s="71">
        <v>2016</v>
      </c>
      <c r="C15" s="13" t="s">
        <v>6</v>
      </c>
      <c r="D15" s="498">
        <v>2018</v>
      </c>
      <c r="E15" s="496">
        <v>34425</v>
      </c>
      <c r="F15" s="496">
        <v>4035</v>
      </c>
      <c r="G15" s="496">
        <v>11475</v>
      </c>
      <c r="H15" s="496">
        <v>295</v>
      </c>
      <c r="I15" s="496">
        <v>6750</v>
      </c>
      <c r="J15" s="496">
        <v>1245</v>
      </c>
      <c r="K15" s="496">
        <v>555</v>
      </c>
      <c r="L15" s="496">
        <v>815</v>
      </c>
      <c r="M15" s="496">
        <v>5615</v>
      </c>
      <c r="N15" s="496">
        <v>3640</v>
      </c>
    </row>
    <row r="16" spans="2:18" ht="8.25" customHeight="1">
      <c r="B16" s="71">
        <v>2016</v>
      </c>
      <c r="C16" s="13" t="s">
        <v>7</v>
      </c>
      <c r="D16" s="498">
        <v>2018</v>
      </c>
      <c r="E16" s="496">
        <v>55960</v>
      </c>
      <c r="F16" s="496">
        <v>6445</v>
      </c>
      <c r="G16" s="496">
        <v>21695</v>
      </c>
      <c r="H16" s="496">
        <v>615</v>
      </c>
      <c r="I16" s="496">
        <v>10975</v>
      </c>
      <c r="J16" s="496">
        <v>1350</v>
      </c>
      <c r="K16" s="496">
        <v>970</v>
      </c>
      <c r="L16" s="496">
        <v>955</v>
      </c>
      <c r="M16" s="496">
        <v>8025</v>
      </c>
      <c r="N16" s="496">
        <v>4925</v>
      </c>
    </row>
    <row r="17" spans="2:19" s="765" customFormat="1" ht="16.5" customHeight="1">
      <c r="B17" s="71">
        <v>2016</v>
      </c>
      <c r="C17" s="91" t="s">
        <v>68</v>
      </c>
      <c r="D17" s="764">
        <v>2018</v>
      </c>
      <c r="E17" s="500">
        <v>190140</v>
      </c>
      <c r="F17" s="500">
        <v>28175</v>
      </c>
      <c r="G17" s="500">
        <v>67620</v>
      </c>
      <c r="H17" s="500">
        <v>2035</v>
      </c>
      <c r="I17" s="500">
        <v>35110</v>
      </c>
      <c r="J17" s="500">
        <v>5040</v>
      </c>
      <c r="K17" s="500">
        <v>2925</v>
      </c>
      <c r="L17" s="500">
        <v>3715</v>
      </c>
      <c r="M17" s="500">
        <v>27825</v>
      </c>
      <c r="N17" s="500">
        <v>17700</v>
      </c>
      <c r="S17" s="758"/>
    </row>
    <row r="18" spans="2:19" ht="8.25" customHeight="1">
      <c r="B18" s="71">
        <v>2010</v>
      </c>
      <c r="C18" s="13" t="s">
        <v>4</v>
      </c>
      <c r="D18" s="198">
        <v>2010</v>
      </c>
      <c r="E18" s="471">
        <v>10335</v>
      </c>
      <c r="F18" s="471">
        <v>2793</v>
      </c>
      <c r="G18" s="471">
        <v>445</v>
      </c>
      <c r="H18" s="471">
        <v>88</v>
      </c>
      <c r="I18" s="471">
        <v>502</v>
      </c>
      <c r="J18" s="471">
        <v>1021</v>
      </c>
      <c r="K18" s="471">
        <v>1470</v>
      </c>
      <c r="L18" s="471">
        <v>440</v>
      </c>
      <c r="M18" s="471">
        <v>852</v>
      </c>
      <c r="N18" s="471">
        <v>2724</v>
      </c>
    </row>
    <row r="19" spans="2:19" ht="8.25" customHeight="1">
      <c r="B19" s="71">
        <v>2010</v>
      </c>
      <c r="C19" s="13" t="s">
        <v>5</v>
      </c>
      <c r="D19" s="198">
        <v>2010</v>
      </c>
      <c r="E19" s="471">
        <v>21356</v>
      </c>
      <c r="F19" s="471">
        <v>10987</v>
      </c>
      <c r="G19" s="471">
        <v>1719</v>
      </c>
      <c r="H19" s="471">
        <v>87</v>
      </c>
      <c r="I19" s="471">
        <v>531</v>
      </c>
      <c r="J19" s="471">
        <v>1437</v>
      </c>
      <c r="K19" s="471">
        <v>2068</v>
      </c>
      <c r="L19" s="471">
        <v>736</v>
      </c>
      <c r="M19" s="471">
        <v>444</v>
      </c>
      <c r="N19" s="471">
        <v>3347</v>
      </c>
    </row>
    <row r="20" spans="2:19" ht="8.25" customHeight="1">
      <c r="B20" s="71">
        <v>2010</v>
      </c>
      <c r="C20" s="13" t="s">
        <v>6</v>
      </c>
      <c r="D20" s="198">
        <v>2010</v>
      </c>
      <c r="E20" s="471">
        <v>10562</v>
      </c>
      <c r="F20" s="471">
        <v>3654</v>
      </c>
      <c r="G20" s="471">
        <v>470</v>
      </c>
      <c r="H20" s="471">
        <v>63</v>
      </c>
      <c r="I20" s="471">
        <v>443</v>
      </c>
      <c r="J20" s="471">
        <v>1008</v>
      </c>
      <c r="K20" s="471">
        <v>1550</v>
      </c>
      <c r="L20" s="471">
        <v>652</v>
      </c>
      <c r="M20" s="471">
        <v>397</v>
      </c>
      <c r="N20" s="471">
        <v>2325</v>
      </c>
    </row>
    <row r="21" spans="2:19" ht="8.25" customHeight="1">
      <c r="B21" s="71">
        <v>2010</v>
      </c>
      <c r="C21" s="13" t="s">
        <v>7</v>
      </c>
      <c r="D21" s="198">
        <v>2010</v>
      </c>
      <c r="E21" s="471">
        <v>16401</v>
      </c>
      <c r="F21" s="471">
        <v>5615</v>
      </c>
      <c r="G21" s="471">
        <v>1421</v>
      </c>
      <c r="H21" s="471">
        <v>86</v>
      </c>
      <c r="I21" s="471">
        <v>382</v>
      </c>
      <c r="J21" s="471">
        <v>1354</v>
      </c>
      <c r="K21" s="471">
        <v>2385</v>
      </c>
      <c r="L21" s="471">
        <v>697</v>
      </c>
      <c r="M21" s="471">
        <v>917</v>
      </c>
      <c r="N21" s="471">
        <v>3544</v>
      </c>
    </row>
    <row r="22" spans="2:19" s="663" customFormat="1" ht="16.5" customHeight="1">
      <c r="B22" s="71">
        <v>2010</v>
      </c>
      <c r="C22" s="38" t="s">
        <v>3</v>
      </c>
      <c r="D22" s="499">
        <v>2010</v>
      </c>
      <c r="E22" s="493">
        <v>58654</v>
      </c>
      <c r="F22" s="493">
        <v>23049</v>
      </c>
      <c r="G22" s="493">
        <v>4055</v>
      </c>
      <c r="H22" s="493">
        <v>324</v>
      </c>
      <c r="I22" s="493">
        <v>1858</v>
      </c>
      <c r="J22" s="493">
        <v>4820</v>
      </c>
      <c r="K22" s="493">
        <v>7473</v>
      </c>
      <c r="L22" s="493">
        <v>2525</v>
      </c>
      <c r="M22" s="493">
        <v>2610</v>
      </c>
      <c r="N22" s="493">
        <v>11940</v>
      </c>
    </row>
    <row r="23" spans="2:19" ht="8.25" customHeight="1"/>
    <row r="24" spans="2:19" ht="8.25" customHeight="1">
      <c r="C24" s="581" t="s">
        <v>673</v>
      </c>
      <c r="D24" s="680"/>
    </row>
    <row r="25" spans="2:19" ht="8.25" customHeight="1">
      <c r="C25" s="126" t="s">
        <v>674</v>
      </c>
      <c r="D25" s="680"/>
    </row>
    <row r="26" spans="2:19" ht="8.25" customHeight="1">
      <c r="C26" s="680"/>
      <c r="D26" s="680"/>
    </row>
    <row r="27" spans="2:19" ht="8.25" customHeight="1">
      <c r="C27" s="680" t="s">
        <v>17</v>
      </c>
    </row>
    <row r="28" spans="2:19">
      <c r="C28" s="680"/>
    </row>
    <row r="29" spans="2:19">
      <c r="C29" s="62" t="s">
        <v>871</v>
      </c>
    </row>
    <row r="30" spans="2:19">
      <c r="C30" s="13"/>
    </row>
    <row r="31" spans="2:19">
      <c r="C31" s="13"/>
    </row>
    <row r="32" spans="2:19">
      <c r="C32" s="38"/>
    </row>
    <row r="74" spans="3:12" ht="15" customHeight="1">
      <c r="C74" s="424" t="s">
        <v>24</v>
      </c>
      <c r="D74" s="424"/>
      <c r="E74" s="424"/>
      <c r="F74" s="424"/>
      <c r="G74" s="424"/>
      <c r="H74" s="424"/>
      <c r="I74" s="424"/>
      <c r="J74" s="424"/>
      <c r="K74" s="424"/>
      <c r="L74" s="424"/>
    </row>
    <row r="75" spans="3:12" s="17" customFormat="1" ht="12" customHeight="1">
      <c r="C75" s="792" t="s">
        <v>25</v>
      </c>
      <c r="D75" s="792"/>
      <c r="E75" s="792"/>
      <c r="F75" s="792"/>
      <c r="G75" s="792"/>
      <c r="H75" s="792"/>
      <c r="I75" s="792"/>
      <c r="J75" s="792"/>
      <c r="K75" s="792"/>
      <c r="L75" s="792"/>
    </row>
    <row r="76" spans="3:12" s="17" customFormat="1" ht="11.25"/>
    <row r="77" spans="3:12" s="17" customFormat="1" ht="12">
      <c r="C77" s="36"/>
      <c r="D77" s="58"/>
      <c r="E77" s="36"/>
      <c r="F77" s="36"/>
      <c r="G77" s="36"/>
      <c r="H77" s="36"/>
      <c r="I77" s="36"/>
      <c r="J77" s="36"/>
      <c r="K77" s="36"/>
      <c r="L77" s="36"/>
    </row>
    <row r="78" spans="3:12" s="17" customFormat="1" ht="11.25">
      <c r="C78" s="16"/>
      <c r="D78" s="16"/>
      <c r="L78" s="27"/>
    </row>
  </sheetData>
  <dataConsolidate link="1"/>
  <mergeCells count="11">
    <mergeCell ref="C3:F3"/>
    <mergeCell ref="C8:C11"/>
    <mergeCell ref="C75:L75"/>
    <mergeCell ref="E8:E10"/>
    <mergeCell ref="F8:N8"/>
    <mergeCell ref="F9:F10"/>
    <mergeCell ref="G9:M9"/>
    <mergeCell ref="N9:N10"/>
    <mergeCell ref="E11:N11"/>
    <mergeCell ref="D8:D11"/>
    <mergeCell ref="C6:N6"/>
  </mergeCells>
  <hyperlinks>
    <hyperlink ref="C74:L74" r:id="rId1" display="Link zur LSN-Online-Datenbank"/>
    <hyperlink ref="C75:L75" r:id="rId2" display="Link zum Regionalmonitoring Niedersachsen"/>
  </hyperlinks>
  <pageMargins left="0.7" right="0.7" top="0.75" bottom="0.75" header="0.3" footer="0.3"/>
  <pageSetup paperSize="9" scale="85" fitToHeight="0" orientation="portrait" r:id="rId3"/>
  <rowBreaks count="1" manualBreakCount="1">
    <brk id="46" min="2" max="13" man="1"/>
  </rowBreaks>
  <drawing r:id="rId4"/>
  <legacyDrawing r:id="rId5"/>
  <oleObjects>
    <mc:AlternateContent xmlns:mc="http://schemas.openxmlformats.org/markup-compatibility/2006">
      <mc:Choice Requires="x14">
        <oleObject progId="Dokument" shapeId="32779" r:id="rId6">
          <objectPr defaultSize="0" autoPict="0" r:id="rId7">
            <anchor moveWithCells="1">
              <from>
                <xdr:col>2</xdr:col>
                <xdr:colOff>0</xdr:colOff>
                <xdr:row>46</xdr:row>
                <xdr:rowOff>161925</xdr:rowOff>
              </from>
              <to>
                <xdr:col>13</xdr:col>
                <xdr:colOff>466725</xdr:colOff>
                <xdr:row>72</xdr:row>
                <xdr:rowOff>66675</xdr:rowOff>
              </to>
            </anchor>
          </objectPr>
        </oleObject>
      </mc:Choice>
      <mc:Fallback>
        <oleObject progId="Dokument" shapeId="32779" r:id="rId6"/>
      </mc:Fallback>
    </mc:AlternateContent>
  </oleObjects>
  <controls>
    <mc:AlternateContent xmlns:mc="http://schemas.openxmlformats.org/markup-compatibility/2006">
      <mc:Choice Requires="x14">
        <control shapeId="32769" r:id="rId8" name="Naechster_Indikator">
          <controlPr defaultSize="0" autoLine="0" r:id="rId9">
            <anchor moveWithCells="1">
              <from>
                <xdr:col>11</xdr:col>
                <xdr:colOff>428625</xdr:colOff>
                <xdr:row>1</xdr:row>
                <xdr:rowOff>161925</xdr:rowOff>
              </from>
              <to>
                <xdr:col>13</xdr:col>
                <xdr:colOff>466725</xdr:colOff>
                <xdr:row>3</xdr:row>
                <xdr:rowOff>0</xdr:rowOff>
              </to>
            </anchor>
          </controlPr>
        </control>
      </mc:Choice>
      <mc:Fallback>
        <control shapeId="32769" r:id="rId8" name="Naechster_Indikator"/>
      </mc:Fallback>
    </mc:AlternateContent>
    <mc:AlternateContent xmlns:mc="http://schemas.openxmlformats.org/markup-compatibility/2006">
      <mc:Choice Requires="x14">
        <control shapeId="32770" r:id="rId10" name="zum_Inhaltsverzeichnis">
          <controlPr defaultSize="0" autoLine="0" r:id="rId11">
            <anchor moveWithCells="1">
              <from>
                <xdr:col>2</xdr:col>
                <xdr:colOff>0</xdr:colOff>
                <xdr:row>1</xdr:row>
                <xdr:rowOff>133350</xdr:rowOff>
              </from>
              <to>
                <xdr:col>4</xdr:col>
                <xdr:colOff>9525</xdr:colOff>
                <xdr:row>2</xdr:row>
                <xdr:rowOff>123825</xdr:rowOff>
              </to>
            </anchor>
          </controlPr>
        </control>
      </mc:Choice>
      <mc:Fallback>
        <control shapeId="32770" r:id="rId10" name="zum_Inhaltsverzeichnis"/>
      </mc:Fallback>
    </mc:AlternateContent>
    <mc:AlternateContent xmlns:mc="http://schemas.openxmlformats.org/markup-compatibility/2006">
      <mc:Choice Requires="x14">
        <control shapeId="32771" r:id="rId12" name="Tabellenblatt_vor_unten">
          <controlPr defaultSize="0" autoLine="0" r:id="rId13">
            <anchor moveWithCells="1">
              <from>
                <xdr:col>11</xdr:col>
                <xdr:colOff>85725</xdr:colOff>
                <xdr:row>77</xdr:row>
                <xdr:rowOff>0</xdr:rowOff>
              </from>
              <to>
                <xdr:col>12</xdr:col>
                <xdr:colOff>38100</xdr:colOff>
                <xdr:row>78</xdr:row>
                <xdr:rowOff>38100</xdr:rowOff>
              </to>
            </anchor>
          </controlPr>
        </control>
      </mc:Choice>
      <mc:Fallback>
        <control shapeId="32771" r:id="rId12" name="Tabellenblatt_vor_unten"/>
      </mc:Fallback>
    </mc:AlternateContent>
    <mc:AlternateContent xmlns:mc="http://schemas.openxmlformats.org/markup-compatibility/2006">
      <mc:Choice Requires="x14">
        <control shapeId="32772" r:id="rId14" name="Tabellenblatt_zurueck_unten">
          <controlPr defaultSize="0" autoLine="0" r:id="rId15">
            <anchor moveWithCells="1">
              <from>
                <xdr:col>2</xdr:col>
                <xdr:colOff>0</xdr:colOff>
                <xdr:row>77</xdr:row>
                <xdr:rowOff>0</xdr:rowOff>
              </from>
              <to>
                <xdr:col>2</xdr:col>
                <xdr:colOff>714375</xdr:colOff>
                <xdr:row>78</xdr:row>
                <xdr:rowOff>38100</xdr:rowOff>
              </to>
            </anchor>
          </controlPr>
        </control>
      </mc:Choice>
      <mc:Fallback>
        <control shapeId="32772" r:id="rId14" name="Tabellenblatt_zurueck_unten"/>
      </mc:Fallback>
    </mc:AlternateContent>
    <mc:AlternateContent xmlns:mc="http://schemas.openxmlformats.org/markup-compatibility/2006">
      <mc:Choice Requires="x14">
        <control shapeId="32776" r:id="rId16" name="Cmb_Jahr">
          <controlPr defaultSize="0" autoLine="0" listFillRange="R11:R12" r:id="rId17">
            <anchor moveWithCells="1">
              <from>
                <xdr:col>11</xdr:col>
                <xdr:colOff>400050</xdr:colOff>
                <xdr:row>29</xdr:row>
                <xdr:rowOff>19050</xdr:rowOff>
              </from>
              <to>
                <xdr:col>14</xdr:col>
                <xdr:colOff>9525</xdr:colOff>
                <xdr:row>30</xdr:row>
                <xdr:rowOff>28575</xdr:rowOff>
              </to>
            </anchor>
          </controlPr>
        </control>
      </mc:Choice>
      <mc:Fallback>
        <control shapeId="32776" r:id="rId16" name="Cmb_Jahr"/>
      </mc:Fallback>
    </mc:AlternateContent>
  </controls>
  <tableParts count="1">
    <tablePart r:id="rId18"/>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6">
    <pageSetUpPr autoPageBreaks="0" fitToPage="1"/>
  </sheetPr>
  <dimension ref="A1:R220"/>
  <sheetViews>
    <sheetView showGridLines="0" zoomScale="140" zoomScaleNormal="140" workbookViewId="0">
      <selection activeCell="G8" sqref="G8:G10"/>
    </sheetView>
  </sheetViews>
  <sheetFormatPr baseColWidth="10" defaultRowHeight="15"/>
  <cols>
    <col min="1" max="1" width="5.7109375" style="379" customWidth="1"/>
    <col min="2" max="6" width="5.85546875" hidden="1" customWidth="1"/>
    <col min="7" max="7" width="28.42578125" customWidth="1"/>
    <col min="8" max="8" width="9.42578125" customWidth="1"/>
    <col min="9" max="13" width="7.28515625" customWidth="1"/>
    <col min="14" max="14" width="14" customWidth="1"/>
    <col min="15" max="15" width="7.28515625" customWidth="1"/>
    <col min="16" max="16" width="7.28515625" style="26" customWidth="1"/>
    <col min="17" max="17" width="7.28515625" customWidth="1"/>
    <col min="18" max="18" width="22.5703125" hidden="1" customWidth="1"/>
  </cols>
  <sheetData>
    <row r="1" spans="1:18" ht="15" customHeight="1">
      <c r="G1" s="59" t="str">
        <f>Kopf</f>
        <v>Migration und Teilhabe in Niedersachsen - Integrationsmonitoring 2019 - aktuelle Ergebnisse</v>
      </c>
      <c r="H1" s="59"/>
      <c r="I1" s="59"/>
      <c r="J1" s="59"/>
      <c r="K1" s="59"/>
      <c r="L1" s="59"/>
      <c r="M1" s="59"/>
      <c r="N1" s="59"/>
      <c r="O1" s="59"/>
      <c r="P1" s="59"/>
      <c r="Q1" s="59"/>
      <c r="R1" s="59"/>
    </row>
    <row r="3" spans="1:18" s="21" customFormat="1" ht="12">
      <c r="A3" s="380"/>
      <c r="G3" s="787"/>
      <c r="H3" s="787"/>
      <c r="I3" s="787"/>
      <c r="J3" s="787"/>
      <c r="O3" s="20"/>
      <c r="P3" s="24"/>
    </row>
    <row r="4" spans="1:18" s="21" customFormat="1" ht="6" customHeight="1">
      <c r="A4" s="380"/>
      <c r="G4" s="57"/>
      <c r="H4" s="57"/>
      <c r="I4" s="57"/>
      <c r="J4" s="57"/>
      <c r="O4" s="20"/>
      <c r="P4" s="24"/>
    </row>
    <row r="5" spans="1:18" ht="15" customHeight="1">
      <c r="G5" s="19" t="s">
        <v>1128</v>
      </c>
      <c r="H5" s="19"/>
      <c r="I5" s="3"/>
      <c r="J5" s="3"/>
      <c r="K5" s="3"/>
      <c r="L5" s="3"/>
      <c r="M5" s="3"/>
      <c r="N5" s="3"/>
      <c r="O5" s="3"/>
      <c r="P5" s="25"/>
    </row>
    <row r="6" spans="1:18" s="73" customFormat="1" ht="15.95" customHeight="1">
      <c r="A6" s="381"/>
      <c r="G6" s="807" t="s">
        <v>1019</v>
      </c>
      <c r="H6" s="807"/>
      <c r="I6" s="807"/>
      <c r="J6" s="807"/>
      <c r="K6" s="807"/>
      <c r="L6" s="807"/>
      <c r="M6" s="807"/>
      <c r="N6" s="807"/>
      <c r="O6" s="807"/>
      <c r="P6" s="807"/>
    </row>
    <row r="7" spans="1:18" ht="8.25" customHeight="1">
      <c r="G7" s="4"/>
      <c r="H7" s="4"/>
      <c r="I7" s="4"/>
      <c r="J7" s="4"/>
      <c r="K7" s="4"/>
      <c r="L7" s="4"/>
      <c r="M7" s="4"/>
      <c r="N7" s="4"/>
      <c r="O7" s="4"/>
      <c r="P7" s="4"/>
    </row>
    <row r="8" spans="1:18" ht="16.5" customHeight="1">
      <c r="B8" s="70"/>
      <c r="C8" s="70"/>
      <c r="D8" s="70"/>
      <c r="E8" s="70"/>
      <c r="F8" s="70"/>
      <c r="G8" s="825" t="s">
        <v>1057</v>
      </c>
      <c r="H8" s="826" t="s">
        <v>70</v>
      </c>
      <c r="I8" s="826"/>
      <c r="J8" s="826" t="s">
        <v>71</v>
      </c>
      <c r="K8" s="826"/>
      <c r="L8" s="826" t="s">
        <v>72</v>
      </c>
      <c r="M8" s="826"/>
      <c r="N8" s="827" t="s">
        <v>1018</v>
      </c>
      <c r="O8" s="4"/>
      <c r="P8" s="4"/>
    </row>
    <row r="9" spans="1:18" ht="16.5" customHeight="1">
      <c r="B9" s="70"/>
      <c r="C9" s="70"/>
      <c r="D9" s="70"/>
      <c r="E9" s="70"/>
      <c r="F9" s="70"/>
      <c r="G9" s="825"/>
      <c r="H9" s="83">
        <v>38717</v>
      </c>
      <c r="I9" s="83">
        <v>43465</v>
      </c>
      <c r="J9" s="83">
        <v>38717</v>
      </c>
      <c r="K9" s="83">
        <v>43465</v>
      </c>
      <c r="L9" s="83">
        <v>38717</v>
      </c>
      <c r="M9" s="83">
        <v>43465</v>
      </c>
      <c r="N9" s="827"/>
      <c r="O9" s="4"/>
      <c r="P9" s="4"/>
    </row>
    <row r="10" spans="1:18" ht="8.25" customHeight="1">
      <c r="B10" s="70"/>
      <c r="C10" s="70"/>
      <c r="D10" s="70"/>
      <c r="E10" s="70"/>
      <c r="F10" s="70"/>
      <c r="G10" s="825"/>
      <c r="H10" s="826" t="s">
        <v>1</v>
      </c>
      <c r="I10" s="826"/>
      <c r="J10" s="826" t="s">
        <v>2</v>
      </c>
      <c r="K10" s="826"/>
      <c r="L10" s="826"/>
      <c r="M10" s="826"/>
      <c r="N10" s="828"/>
      <c r="O10" s="4"/>
      <c r="P10" s="4"/>
    </row>
    <row r="11" spans="1:18" ht="8.25" customHeight="1">
      <c r="B11" s="46">
        <v>0</v>
      </c>
      <c r="C11" s="46"/>
      <c r="D11" s="46"/>
      <c r="E11" s="46"/>
      <c r="F11" s="70"/>
      <c r="G11" s="68"/>
      <c r="H11" s="80"/>
      <c r="I11" s="80"/>
      <c r="J11" s="80"/>
      <c r="K11" s="80"/>
      <c r="L11" s="80"/>
      <c r="M11" s="80"/>
      <c r="N11" s="80"/>
      <c r="O11" s="4"/>
      <c r="P11" s="4"/>
    </row>
    <row r="12" spans="1:18" s="1" customFormat="1" ht="8.25" customHeight="1">
      <c r="A12" s="382"/>
      <c r="B12" s="46" t="s">
        <v>181</v>
      </c>
      <c r="C12" s="46" t="s">
        <v>183</v>
      </c>
      <c r="D12" s="46" t="s">
        <v>184</v>
      </c>
      <c r="E12" s="46" t="s">
        <v>186</v>
      </c>
      <c r="F12" s="46" t="s">
        <v>182</v>
      </c>
      <c r="G12" s="81" t="s">
        <v>30</v>
      </c>
      <c r="H12" s="81" t="s">
        <v>31</v>
      </c>
      <c r="I12" s="81" t="s">
        <v>32</v>
      </c>
      <c r="J12" s="81" t="s">
        <v>33</v>
      </c>
      <c r="K12" s="81" t="s">
        <v>34</v>
      </c>
      <c r="L12" s="81" t="s">
        <v>35</v>
      </c>
      <c r="M12" s="81" t="s">
        <v>36</v>
      </c>
      <c r="N12" s="81" t="s">
        <v>37</v>
      </c>
      <c r="O12" s="69"/>
      <c r="P12" s="69"/>
    </row>
    <row r="13" spans="1:18" s="1" customFormat="1" ht="8.25" hidden="1" customHeight="1">
      <c r="A13" s="382"/>
      <c r="B13" s="46">
        <v>1</v>
      </c>
      <c r="C13" s="46"/>
      <c r="D13" s="46"/>
      <c r="E13" s="46">
        <v>27</v>
      </c>
      <c r="F13" s="715">
        <v>121</v>
      </c>
      <c r="G13" s="46" t="s">
        <v>895</v>
      </c>
      <c r="H13" s="46">
        <v>913</v>
      </c>
      <c r="I13" s="46">
        <v>5310</v>
      </c>
      <c r="J13" s="74">
        <v>58.488499452354873</v>
      </c>
      <c r="K13" s="74">
        <v>56.30885122410546</v>
      </c>
      <c r="L13" s="74">
        <v>41.511500547645127</v>
      </c>
      <c r="M13" s="74">
        <v>43.596986817325799</v>
      </c>
      <c r="N13" s="75">
        <v>481.59912376779846</v>
      </c>
      <c r="O13" s="69"/>
      <c r="P13" s="69"/>
      <c r="R13" s="77" t="s">
        <v>459</v>
      </c>
    </row>
    <row r="14" spans="1:18" s="1" customFormat="1" ht="8.25" hidden="1" customHeight="1">
      <c r="A14" s="382"/>
      <c r="B14" s="46">
        <v>2</v>
      </c>
      <c r="C14" s="46"/>
      <c r="D14" s="46"/>
      <c r="E14" s="46">
        <v>22</v>
      </c>
      <c r="F14" s="715">
        <v>124</v>
      </c>
      <c r="G14" s="46" t="s">
        <v>896</v>
      </c>
      <c r="H14" s="46">
        <v>982</v>
      </c>
      <c r="I14" s="46">
        <v>1275</v>
      </c>
      <c r="J14" s="74">
        <v>46.639511201629333</v>
      </c>
      <c r="K14" s="74">
        <v>51.372549019607838</v>
      </c>
      <c r="L14" s="74">
        <v>53.360488798370675</v>
      </c>
      <c r="M14" s="74">
        <v>48.627450980392155</v>
      </c>
      <c r="N14" s="75">
        <v>29.837067209775967</v>
      </c>
      <c r="O14" s="69"/>
      <c r="P14" s="69"/>
      <c r="R14" s="46" t="s">
        <v>73</v>
      </c>
    </row>
    <row r="15" spans="1:18" s="1" customFormat="1" ht="8.25" hidden="1" customHeight="1">
      <c r="A15" s="382"/>
      <c r="B15" s="46">
        <v>3</v>
      </c>
      <c r="C15" s="46"/>
      <c r="D15" s="46"/>
      <c r="E15" s="46">
        <v>59</v>
      </c>
      <c r="F15" s="715">
        <v>122</v>
      </c>
      <c r="G15" s="46" t="s">
        <v>897</v>
      </c>
      <c r="H15" s="46">
        <v>6463</v>
      </c>
      <c r="I15" s="46">
        <v>7520</v>
      </c>
      <c r="J15" s="74">
        <v>51.632368868946308</v>
      </c>
      <c r="K15" s="74">
        <v>53.656914893617028</v>
      </c>
      <c r="L15" s="74">
        <v>48.367631131053692</v>
      </c>
      <c r="M15" s="74">
        <v>46.343085106382979</v>
      </c>
      <c r="N15" s="75">
        <v>16.354634070864932</v>
      </c>
      <c r="O15" s="69"/>
      <c r="P15" s="69"/>
      <c r="R15" s="46" t="s">
        <v>74</v>
      </c>
    </row>
    <row r="16" spans="1:18" s="1" customFormat="1" ht="8.25" hidden="1" customHeight="1">
      <c r="A16" s="382"/>
      <c r="B16" s="46">
        <v>4</v>
      </c>
      <c r="C16" s="46" t="s">
        <v>188</v>
      </c>
      <c r="D16" s="46"/>
      <c r="E16" s="46">
        <v>9</v>
      </c>
      <c r="F16" s="715">
        <v>125</v>
      </c>
      <c r="G16" s="46" t="s">
        <v>898</v>
      </c>
      <c r="H16" s="46">
        <v>1906</v>
      </c>
      <c r="I16" s="46">
        <v>25990</v>
      </c>
      <c r="J16" s="74">
        <v>41.867785939139559</v>
      </c>
      <c r="K16" s="74">
        <v>55.61754520969604</v>
      </c>
      <c r="L16" s="74">
        <v>58.132214060860441</v>
      </c>
      <c r="M16" s="74">
        <v>44.382454790303967</v>
      </c>
      <c r="N16" s="75">
        <v>1263.5886673662119</v>
      </c>
      <c r="O16" s="69"/>
      <c r="P16" s="69"/>
      <c r="R16" s="46" t="s">
        <v>75</v>
      </c>
    </row>
    <row r="17" spans="1:18" s="1" customFormat="1" ht="8.25" hidden="1" customHeight="1">
      <c r="A17" s="382"/>
      <c r="B17" s="46">
        <v>5</v>
      </c>
      <c r="C17" s="46"/>
      <c r="D17" s="46"/>
      <c r="E17" s="46">
        <v>56</v>
      </c>
      <c r="F17" s="715">
        <v>126</v>
      </c>
      <c r="G17" s="46" t="s">
        <v>899</v>
      </c>
      <c r="H17" s="46">
        <v>1576</v>
      </c>
      <c r="I17" s="46">
        <v>1455</v>
      </c>
      <c r="J17" s="74">
        <v>38.76903553299492</v>
      </c>
      <c r="K17" s="74">
        <v>40.893470790378004</v>
      </c>
      <c r="L17" s="74">
        <v>61.23096446700508</v>
      </c>
      <c r="M17" s="74">
        <v>59.106529209621996</v>
      </c>
      <c r="N17" s="75">
        <v>-7.6776649746192902</v>
      </c>
      <c r="O17" s="69"/>
      <c r="P17" s="69"/>
      <c r="R17" s="46" t="s">
        <v>76</v>
      </c>
    </row>
    <row r="18" spans="1:18" s="1" customFormat="1" ht="8.25" hidden="1" customHeight="1">
      <c r="A18" s="382"/>
      <c r="B18" s="46">
        <v>6</v>
      </c>
      <c r="C18" s="46"/>
      <c r="D18" s="46"/>
      <c r="E18" s="46">
        <v>78</v>
      </c>
      <c r="F18" s="715">
        <v>127</v>
      </c>
      <c r="G18" s="46" t="s">
        <v>900</v>
      </c>
      <c r="H18" s="46">
        <v>305</v>
      </c>
      <c r="I18" s="46">
        <v>495</v>
      </c>
      <c r="J18" s="74">
        <v>26.557377049180324</v>
      </c>
      <c r="K18" s="74">
        <v>35.353535353535356</v>
      </c>
      <c r="L18" s="74">
        <v>73.442622950819668</v>
      </c>
      <c r="M18" s="74">
        <v>64.646464646464651</v>
      </c>
      <c r="N18" s="75">
        <v>62.295081967213122</v>
      </c>
      <c r="O18" s="69"/>
      <c r="P18" s="69"/>
      <c r="R18" s="46" t="s">
        <v>77</v>
      </c>
    </row>
    <row r="19" spans="1:18" s="1" customFormat="1" ht="8.25" hidden="1" customHeight="1">
      <c r="A19" s="382"/>
      <c r="B19" s="46">
        <v>7</v>
      </c>
      <c r="C19" s="46"/>
      <c r="D19" s="46"/>
      <c r="E19" s="46">
        <v>66</v>
      </c>
      <c r="F19" s="715">
        <v>128</v>
      </c>
      <c r="G19" s="46" t="s">
        <v>901</v>
      </c>
      <c r="H19" s="46">
        <v>1110</v>
      </c>
      <c r="I19" s="46">
        <v>1050</v>
      </c>
      <c r="J19" s="74">
        <v>25.855855855855857</v>
      </c>
      <c r="K19" s="74">
        <v>28.571428571428569</v>
      </c>
      <c r="L19" s="74">
        <v>74.144144144144136</v>
      </c>
      <c r="M19" s="74">
        <v>71.904761904761898</v>
      </c>
      <c r="N19" s="75">
        <v>-5.4054054054054035</v>
      </c>
      <c r="O19" s="69"/>
      <c r="P19" s="69"/>
      <c r="R19" s="46" t="s">
        <v>78</v>
      </c>
    </row>
    <row r="20" spans="1:18" s="1" customFormat="1" ht="8.25" hidden="1" customHeight="1">
      <c r="A20" s="382"/>
      <c r="B20" s="46">
        <v>8</v>
      </c>
      <c r="C20" s="46"/>
      <c r="D20" s="46"/>
      <c r="E20" s="46">
        <v>29</v>
      </c>
      <c r="F20" s="715">
        <v>129</v>
      </c>
      <c r="G20" s="46" t="s">
        <v>902</v>
      </c>
      <c r="H20" s="46">
        <v>3892</v>
      </c>
      <c r="I20" s="46">
        <v>4760</v>
      </c>
      <c r="J20" s="74">
        <v>42.625899280575538</v>
      </c>
      <c r="K20" s="74">
        <v>47.37394957983193</v>
      </c>
      <c r="L20" s="74">
        <v>57.374100719424462</v>
      </c>
      <c r="M20" s="74">
        <v>52.62605042016807</v>
      </c>
      <c r="N20" s="75">
        <v>22.302158273381295</v>
      </c>
      <c r="O20" s="69"/>
      <c r="P20" s="69"/>
      <c r="R20" s="46" t="s">
        <v>79</v>
      </c>
    </row>
    <row r="21" spans="1:18" s="1" customFormat="1" ht="8.25" hidden="1" customHeight="1">
      <c r="A21" s="382"/>
      <c r="B21" s="46">
        <v>9</v>
      </c>
      <c r="C21" s="46" t="s">
        <v>188</v>
      </c>
      <c r="D21" s="46"/>
      <c r="E21" s="46">
        <v>15</v>
      </c>
      <c r="F21" s="715">
        <v>134</v>
      </c>
      <c r="G21" s="46" t="s">
        <v>903</v>
      </c>
      <c r="H21" s="46">
        <v>16107</v>
      </c>
      <c r="I21" s="46">
        <v>18790</v>
      </c>
      <c r="J21" s="74">
        <v>55.85149313962873</v>
      </c>
      <c r="K21" s="74">
        <v>57.051623203831824</v>
      </c>
      <c r="L21" s="74">
        <v>44.14850686037127</v>
      </c>
      <c r="M21" s="74">
        <v>42.948376796168176</v>
      </c>
      <c r="N21" s="75">
        <v>16.657353945489533</v>
      </c>
      <c r="O21" s="69"/>
      <c r="P21" s="69"/>
      <c r="R21" s="46" t="s">
        <v>80</v>
      </c>
    </row>
    <row r="22" spans="1:18" s="1" customFormat="1" ht="8.25" hidden="1" customHeight="1">
      <c r="A22" s="382"/>
      <c r="B22" s="46">
        <v>10</v>
      </c>
      <c r="C22" s="46"/>
      <c r="D22" s="46"/>
      <c r="E22" s="46">
        <v>69</v>
      </c>
      <c r="F22" s="715">
        <v>135</v>
      </c>
      <c r="G22" s="46" t="s">
        <v>904</v>
      </c>
      <c r="H22" s="46">
        <v>500</v>
      </c>
      <c r="I22" s="46">
        <v>715</v>
      </c>
      <c r="J22" s="74">
        <v>54</v>
      </c>
      <c r="K22" s="74">
        <v>60.839160839160847</v>
      </c>
      <c r="L22" s="74">
        <v>46</v>
      </c>
      <c r="M22" s="74">
        <v>39.16083916083916</v>
      </c>
      <c r="N22" s="75">
        <v>43</v>
      </c>
      <c r="O22" s="69"/>
      <c r="P22" s="69"/>
      <c r="R22" s="46" t="s">
        <v>81</v>
      </c>
    </row>
    <row r="23" spans="1:18" s="1" customFormat="1" ht="8.25" hidden="1" customHeight="1">
      <c r="A23" s="382"/>
      <c r="B23" s="46">
        <v>11</v>
      </c>
      <c r="C23" s="46" t="s">
        <v>188</v>
      </c>
      <c r="D23" s="46"/>
      <c r="E23" s="46">
        <v>11</v>
      </c>
      <c r="F23" s="715">
        <v>136</v>
      </c>
      <c r="G23" s="46" t="s">
        <v>905</v>
      </c>
      <c r="H23" s="46">
        <v>141</v>
      </c>
      <c r="I23" s="46">
        <v>135</v>
      </c>
      <c r="J23" s="74">
        <v>53.900709219858157</v>
      </c>
      <c r="K23" s="74">
        <v>59.259259259259252</v>
      </c>
      <c r="L23" s="74">
        <v>46.099290780141843</v>
      </c>
      <c r="M23" s="74">
        <v>40.74074074074074</v>
      </c>
      <c r="N23" s="75">
        <v>-4.2553191489361666</v>
      </c>
      <c r="O23" s="69"/>
      <c r="P23" s="69"/>
      <c r="R23" s="46" t="s">
        <v>82</v>
      </c>
    </row>
    <row r="24" spans="1:18" s="1" customFormat="1" ht="8.25" hidden="1" customHeight="1">
      <c r="A24" s="382"/>
      <c r="B24" s="46">
        <v>12</v>
      </c>
      <c r="C24" s="46"/>
      <c r="D24" s="46"/>
      <c r="E24" s="46">
        <v>72</v>
      </c>
      <c r="F24" s="715">
        <v>137</v>
      </c>
      <c r="G24" s="46" t="s">
        <v>906</v>
      </c>
      <c r="H24" s="46">
        <v>23943</v>
      </c>
      <c r="I24" s="46">
        <v>28535</v>
      </c>
      <c r="J24" s="74">
        <v>62.402372300881261</v>
      </c>
      <c r="K24" s="74">
        <v>61.17049237778167</v>
      </c>
      <c r="L24" s="74">
        <v>37.597627699118739</v>
      </c>
      <c r="M24" s="74">
        <v>38.811985281233575</v>
      </c>
      <c r="N24" s="75">
        <v>19.178883180887937</v>
      </c>
      <c r="O24" s="69"/>
      <c r="P24" s="69"/>
      <c r="R24" s="46" t="s">
        <v>83</v>
      </c>
    </row>
    <row r="25" spans="1:18" s="1" customFormat="1" ht="8.25" hidden="1" customHeight="1">
      <c r="A25" s="382"/>
      <c r="B25" s="46">
        <v>13</v>
      </c>
      <c r="C25" s="46"/>
      <c r="D25" s="46"/>
      <c r="E25" s="46">
        <v>96</v>
      </c>
      <c r="F25" s="715">
        <v>132</v>
      </c>
      <c r="G25" s="46" t="s">
        <v>907</v>
      </c>
      <c r="H25" s="46">
        <v>37396</v>
      </c>
      <c r="I25" s="46">
        <v>1735</v>
      </c>
      <c r="J25" s="74">
        <v>52.722216279816024</v>
      </c>
      <c r="K25" s="74">
        <v>55.331412103746402</v>
      </c>
      <c r="L25" s="74">
        <v>47.277783720183976</v>
      </c>
      <c r="M25" s="74">
        <v>44.668587896253605</v>
      </c>
      <c r="N25" s="75">
        <v>-95.360466360038501</v>
      </c>
      <c r="O25" s="69"/>
      <c r="P25" s="69"/>
      <c r="R25" s="46" t="s">
        <v>84</v>
      </c>
    </row>
    <row r="26" spans="1:18" s="1" customFormat="1" ht="8.25" hidden="1" customHeight="1">
      <c r="A26" s="382"/>
      <c r="B26" s="46">
        <v>14</v>
      </c>
      <c r="C26" s="46" t="s">
        <v>188</v>
      </c>
      <c r="D26" s="46"/>
      <c r="E26" s="46">
        <v>7</v>
      </c>
      <c r="F26" s="715">
        <v>133</v>
      </c>
      <c r="G26" s="46" t="s">
        <v>908</v>
      </c>
      <c r="H26" s="46">
        <v>0</v>
      </c>
      <c r="I26" s="46">
        <v>495</v>
      </c>
      <c r="J26" s="74" t="s">
        <v>909</v>
      </c>
      <c r="K26" s="74">
        <v>48.484848484848484</v>
      </c>
      <c r="L26" s="74" t="s">
        <v>909</v>
      </c>
      <c r="M26" s="74">
        <v>50.505050505050505</v>
      </c>
      <c r="N26" s="75" t="s">
        <v>909</v>
      </c>
      <c r="O26" s="69"/>
      <c r="P26" s="69"/>
      <c r="R26" s="46" t="s">
        <v>85</v>
      </c>
    </row>
    <row r="27" spans="1:18" s="1" customFormat="1" ht="8.25" hidden="1" customHeight="1">
      <c r="A27" s="382"/>
      <c r="B27" s="46">
        <v>15</v>
      </c>
      <c r="C27" s="46"/>
      <c r="D27" s="46"/>
      <c r="E27" s="46">
        <v>48</v>
      </c>
      <c r="F27" s="715">
        <v>170</v>
      </c>
      <c r="G27" s="46" t="s">
        <v>910</v>
      </c>
      <c r="H27" s="46">
        <v>0</v>
      </c>
      <c r="I27" s="46">
        <v>18830</v>
      </c>
      <c r="J27" s="74" t="s">
        <v>909</v>
      </c>
      <c r="K27" s="74">
        <v>50.610727562400427</v>
      </c>
      <c r="L27" s="74" t="s">
        <v>909</v>
      </c>
      <c r="M27" s="74">
        <v>49.362719065321301</v>
      </c>
      <c r="N27" s="75" t="s">
        <v>909</v>
      </c>
      <c r="O27" s="69"/>
      <c r="P27" s="69"/>
      <c r="R27" s="46" t="s">
        <v>86</v>
      </c>
    </row>
    <row r="28" spans="1:18" s="1" customFormat="1" ht="8.25" hidden="1" customHeight="1">
      <c r="A28" s="382"/>
      <c r="B28" s="46">
        <v>16</v>
      </c>
      <c r="C28" s="46"/>
      <c r="D28" s="46"/>
      <c r="E28" s="46">
        <v>30</v>
      </c>
      <c r="F28" s="715">
        <v>140</v>
      </c>
      <c r="G28" s="46" t="s">
        <v>911</v>
      </c>
      <c r="H28" s="46">
        <v>0</v>
      </c>
      <c r="I28" s="46">
        <v>4310</v>
      </c>
      <c r="J28" s="74" t="s">
        <v>909</v>
      </c>
      <c r="K28" s="74">
        <v>53.364269141531317</v>
      </c>
      <c r="L28" s="74" t="s">
        <v>909</v>
      </c>
      <c r="M28" s="74">
        <v>46.635730858468676</v>
      </c>
      <c r="N28" s="75" t="s">
        <v>909</v>
      </c>
      <c r="O28" s="69"/>
      <c r="P28" s="69"/>
      <c r="R28" s="46" t="s">
        <v>180</v>
      </c>
    </row>
    <row r="29" spans="1:18" s="1" customFormat="1" ht="8.25" hidden="1" customHeight="1">
      <c r="A29" s="382"/>
      <c r="B29" s="46">
        <v>17</v>
      </c>
      <c r="C29" s="46"/>
      <c r="D29" s="46"/>
      <c r="E29" s="46">
        <v>24</v>
      </c>
      <c r="F29" s="715">
        <v>130</v>
      </c>
      <c r="G29" s="46" t="s">
        <v>912</v>
      </c>
      <c r="H29" s="46">
        <v>6466</v>
      </c>
      <c r="I29" s="46">
        <v>11405</v>
      </c>
      <c r="J29" s="74">
        <v>50.309310238168884</v>
      </c>
      <c r="K29" s="74">
        <v>56.729504603244195</v>
      </c>
      <c r="L29" s="74">
        <v>49.690689761831116</v>
      </c>
      <c r="M29" s="74">
        <v>43.226654975887769</v>
      </c>
      <c r="N29" s="75">
        <v>76.38416331580575</v>
      </c>
      <c r="O29" s="69"/>
      <c r="P29" s="69"/>
      <c r="R29" s="46" t="s">
        <v>87</v>
      </c>
    </row>
    <row r="30" spans="1:18" s="1" customFormat="1" ht="8.25" hidden="1" customHeight="1">
      <c r="A30" s="382"/>
      <c r="B30" s="46">
        <v>18</v>
      </c>
      <c r="C30" s="46"/>
      <c r="D30" s="46"/>
      <c r="E30" s="46">
        <v>95</v>
      </c>
      <c r="F30" s="715">
        <v>150</v>
      </c>
      <c r="G30" s="46" t="s">
        <v>913</v>
      </c>
      <c r="H30" s="46">
        <v>0</v>
      </c>
      <c r="I30" s="46">
        <v>15795</v>
      </c>
      <c r="J30" s="74" t="s">
        <v>909</v>
      </c>
      <c r="K30" s="74">
        <v>51.883507439062996</v>
      </c>
      <c r="L30" s="74" t="s">
        <v>909</v>
      </c>
      <c r="M30" s="74">
        <v>48.116492560937004</v>
      </c>
      <c r="N30" s="75" t="s">
        <v>909</v>
      </c>
      <c r="O30" s="69"/>
      <c r="P30" s="69"/>
      <c r="R30" s="46" t="s">
        <v>88</v>
      </c>
    </row>
    <row r="31" spans="1:18" s="1" customFormat="1" ht="8.25" hidden="1" customHeight="1">
      <c r="A31" s="382"/>
      <c r="B31" s="46">
        <v>19</v>
      </c>
      <c r="C31" s="46"/>
      <c r="D31" s="46"/>
      <c r="E31" s="46">
        <v>25</v>
      </c>
      <c r="F31" s="715">
        <v>139</v>
      </c>
      <c r="G31" s="46" t="s">
        <v>914</v>
      </c>
      <c r="H31" s="46">
        <v>1050</v>
      </c>
      <c r="I31" s="46">
        <v>5410</v>
      </c>
      <c r="J31" s="74">
        <v>38.476190476190474</v>
      </c>
      <c r="K31" s="74">
        <v>54.528650646950098</v>
      </c>
      <c r="L31" s="74">
        <v>61.523809523809526</v>
      </c>
      <c r="M31" s="74">
        <v>45.471349353049902</v>
      </c>
      <c r="N31" s="75">
        <v>415.2380952380953</v>
      </c>
      <c r="O31" s="69"/>
      <c r="P31" s="69"/>
      <c r="R31" s="46" t="s">
        <v>89</v>
      </c>
    </row>
    <row r="32" spans="1:18" s="1" customFormat="1" ht="8.25" hidden="1" customHeight="1">
      <c r="A32" s="382"/>
      <c r="B32" s="46">
        <v>20</v>
      </c>
      <c r="C32" s="46"/>
      <c r="D32" s="46"/>
      <c r="E32" s="46">
        <v>105</v>
      </c>
      <c r="F32" s="715">
        <v>142</v>
      </c>
      <c r="G32" s="46" t="s">
        <v>915</v>
      </c>
      <c r="H32" s="46">
        <v>2052</v>
      </c>
      <c r="I32" s="46">
        <v>7260</v>
      </c>
      <c r="J32" s="74">
        <v>26.413255360623783</v>
      </c>
      <c r="K32" s="74">
        <v>48.829201101928376</v>
      </c>
      <c r="L32" s="74">
        <v>73.586744639376221</v>
      </c>
      <c r="M32" s="74">
        <v>51.170798898071624</v>
      </c>
      <c r="N32" s="75">
        <v>253.80116959064327</v>
      </c>
      <c r="O32" s="69"/>
      <c r="P32" s="69"/>
      <c r="R32" s="46" t="s">
        <v>90</v>
      </c>
    </row>
    <row r="33" spans="1:18" s="1" customFormat="1" ht="8.25" hidden="1" customHeight="1">
      <c r="A33" s="382"/>
      <c r="B33" s="46">
        <v>21</v>
      </c>
      <c r="C33" s="46"/>
      <c r="D33" s="46"/>
      <c r="E33" s="46">
        <v>63</v>
      </c>
      <c r="F33" s="715">
        <v>143</v>
      </c>
      <c r="G33" s="46" t="s">
        <v>916</v>
      </c>
      <c r="H33" s="46">
        <v>150</v>
      </c>
      <c r="I33" s="46">
        <v>230</v>
      </c>
      <c r="J33" s="74">
        <v>50.666666666666671</v>
      </c>
      <c r="K33" s="74">
        <v>50</v>
      </c>
      <c r="L33" s="74">
        <v>49.333333333333336</v>
      </c>
      <c r="M33" s="74">
        <v>52.173913043478258</v>
      </c>
      <c r="N33" s="75">
        <v>53.333333333333343</v>
      </c>
      <c r="O33" s="69"/>
      <c r="P33" s="69"/>
      <c r="R33" s="46" t="s">
        <v>91</v>
      </c>
    </row>
    <row r="34" spans="1:18" s="1" customFormat="1" ht="8.25" hidden="1" customHeight="1">
      <c r="A34" s="382"/>
      <c r="B34" s="46">
        <v>22</v>
      </c>
      <c r="C34" s="46"/>
      <c r="D34" s="46"/>
      <c r="E34" s="46">
        <v>106</v>
      </c>
      <c r="F34" s="715">
        <v>145</v>
      </c>
      <c r="G34" s="46" t="s">
        <v>917</v>
      </c>
      <c r="H34" s="46">
        <v>0</v>
      </c>
      <c r="I34" s="46">
        <v>40</v>
      </c>
      <c r="J34" s="74" t="s">
        <v>909</v>
      </c>
      <c r="K34" s="74">
        <v>50</v>
      </c>
      <c r="L34" s="74" t="s">
        <v>909</v>
      </c>
      <c r="M34" s="74">
        <v>50</v>
      </c>
      <c r="N34" s="75" t="s">
        <v>909</v>
      </c>
      <c r="O34" s="69"/>
      <c r="P34" s="69"/>
      <c r="R34" s="46" t="s">
        <v>92</v>
      </c>
    </row>
    <row r="35" spans="1:18" s="1" customFormat="1" ht="8.25" hidden="1" customHeight="1">
      <c r="A35" s="382"/>
      <c r="B35" s="46">
        <v>23</v>
      </c>
      <c r="C35" s="46" t="s">
        <v>188</v>
      </c>
      <c r="D35" s="46"/>
      <c r="E35" s="46">
        <v>6</v>
      </c>
      <c r="F35" s="715">
        <v>144</v>
      </c>
      <c r="G35" s="46" t="s">
        <v>918</v>
      </c>
      <c r="H35" s="46">
        <v>2634</v>
      </c>
      <c r="I35" s="46">
        <v>5540</v>
      </c>
      <c r="J35" s="74">
        <v>53.606681852695516</v>
      </c>
      <c r="K35" s="74">
        <v>52.797833935018048</v>
      </c>
      <c r="L35" s="74">
        <v>46.393318147304477</v>
      </c>
      <c r="M35" s="74">
        <v>47.202166064981945</v>
      </c>
      <c r="N35" s="75">
        <v>110.3264996203493</v>
      </c>
      <c r="O35" s="69"/>
      <c r="P35" s="69"/>
      <c r="R35" s="46" t="s">
        <v>93</v>
      </c>
    </row>
    <row r="36" spans="1:18" s="1" customFormat="1" ht="8.25" hidden="1" customHeight="1">
      <c r="A36" s="382"/>
      <c r="B36" s="46">
        <v>24</v>
      </c>
      <c r="C36" s="46"/>
      <c r="D36" s="46"/>
      <c r="E36" s="46">
        <v>79</v>
      </c>
      <c r="F36" s="715">
        <v>146</v>
      </c>
      <c r="G36" s="46" t="s">
        <v>919</v>
      </c>
      <c r="H36" s="46">
        <v>1087</v>
      </c>
      <c r="I36" s="46">
        <v>2170</v>
      </c>
      <c r="J36" s="74">
        <v>43.054277828886846</v>
      </c>
      <c r="K36" s="74">
        <v>40.783410138248847</v>
      </c>
      <c r="L36" s="74">
        <v>56.945722171113154</v>
      </c>
      <c r="M36" s="74">
        <v>59.21658986175116</v>
      </c>
      <c r="N36" s="75">
        <v>99.632014719411245</v>
      </c>
      <c r="O36" s="69"/>
      <c r="P36" s="69"/>
      <c r="R36" s="46" t="s">
        <v>94</v>
      </c>
    </row>
    <row r="37" spans="1:18" s="1" customFormat="1" ht="8.25" hidden="1" customHeight="1">
      <c r="A37" s="382"/>
      <c r="B37" s="46">
        <v>25</v>
      </c>
      <c r="C37" s="46"/>
      <c r="D37" s="46"/>
      <c r="E37" s="46">
        <v>23</v>
      </c>
      <c r="F37" s="715">
        <v>147</v>
      </c>
      <c r="G37" s="46" t="s">
        <v>920</v>
      </c>
      <c r="H37" s="46">
        <v>2</v>
      </c>
      <c r="I37" s="46">
        <v>5</v>
      </c>
      <c r="J37" s="74">
        <v>0</v>
      </c>
      <c r="K37" s="74">
        <v>0</v>
      </c>
      <c r="L37" s="74">
        <v>100</v>
      </c>
      <c r="M37" s="74">
        <v>0</v>
      </c>
      <c r="N37" s="75">
        <v>150</v>
      </c>
      <c r="O37" s="69"/>
      <c r="P37" s="69"/>
      <c r="R37" s="46" t="s">
        <v>95</v>
      </c>
    </row>
    <row r="38" spans="1:18" s="1" customFormat="1" ht="8.25" hidden="1" customHeight="1">
      <c r="A38" s="382"/>
      <c r="B38" s="46">
        <v>26</v>
      </c>
      <c r="C38" s="46" t="s">
        <v>188</v>
      </c>
      <c r="D38" s="46"/>
      <c r="E38" s="46">
        <v>2</v>
      </c>
      <c r="F38" s="715">
        <v>148</v>
      </c>
      <c r="G38" s="46" t="s">
        <v>921</v>
      </c>
      <c r="H38" s="46">
        <v>22334</v>
      </c>
      <c r="I38" s="46">
        <v>29910</v>
      </c>
      <c r="J38" s="74">
        <v>56.58189307781857</v>
      </c>
      <c r="K38" s="74">
        <v>56.486125041792043</v>
      </c>
      <c r="L38" s="74">
        <v>43.41810692218143</v>
      </c>
      <c r="M38" s="74">
        <v>43.513874958207957</v>
      </c>
      <c r="N38" s="75">
        <v>33.921375481328909</v>
      </c>
      <c r="O38" s="69"/>
      <c r="P38" s="69"/>
      <c r="R38" s="46" t="s">
        <v>96</v>
      </c>
    </row>
    <row r="39" spans="1:18" s="1" customFormat="1" ht="8.25" hidden="1" customHeight="1">
      <c r="A39" s="382"/>
      <c r="B39" s="46">
        <v>27</v>
      </c>
      <c r="C39" s="46" t="s">
        <v>188</v>
      </c>
      <c r="D39" s="46"/>
      <c r="E39" s="46">
        <v>18</v>
      </c>
      <c r="F39" s="715">
        <v>149</v>
      </c>
      <c r="G39" s="46" t="s">
        <v>922</v>
      </c>
      <c r="H39" s="46">
        <v>537</v>
      </c>
      <c r="I39" s="46">
        <v>510</v>
      </c>
      <c r="J39" s="74">
        <v>43.016759776536311</v>
      </c>
      <c r="K39" s="74">
        <v>47.058823529411761</v>
      </c>
      <c r="L39" s="74">
        <v>56.983240223463682</v>
      </c>
      <c r="M39" s="74">
        <v>51.960784313725497</v>
      </c>
      <c r="N39" s="75">
        <v>-5.0279329608938497</v>
      </c>
      <c r="O39" s="69"/>
      <c r="P39" s="69"/>
      <c r="R39" s="46" t="s">
        <v>51</v>
      </c>
    </row>
    <row r="40" spans="1:18" s="1" customFormat="1" ht="8.25" hidden="1" customHeight="1">
      <c r="A40" s="382"/>
      <c r="B40" s="46">
        <v>28</v>
      </c>
      <c r="C40" s="46" t="s">
        <v>188</v>
      </c>
      <c r="D40" s="46"/>
      <c r="E40" s="46">
        <v>4</v>
      </c>
      <c r="F40" s="715">
        <v>151</v>
      </c>
      <c r="G40" s="46" t="s">
        <v>923</v>
      </c>
      <c r="H40" s="46">
        <v>6222</v>
      </c>
      <c r="I40" s="46">
        <v>6575</v>
      </c>
      <c r="J40" s="74">
        <v>53.005464480874323</v>
      </c>
      <c r="K40" s="74">
        <v>52.243346007604565</v>
      </c>
      <c r="L40" s="74">
        <v>46.994535519125684</v>
      </c>
      <c r="M40" s="74">
        <v>47.756653992395435</v>
      </c>
      <c r="N40" s="75">
        <v>5.6734169077466987</v>
      </c>
      <c r="O40" s="69"/>
      <c r="P40" s="69"/>
      <c r="R40" s="46" t="s">
        <v>97</v>
      </c>
    </row>
    <row r="41" spans="1:18" s="1" customFormat="1" ht="8.25" hidden="1" customHeight="1">
      <c r="A41" s="382"/>
      <c r="B41" s="46">
        <v>29</v>
      </c>
      <c r="C41" s="46"/>
      <c r="D41" s="46"/>
      <c r="E41" s="46">
        <v>40</v>
      </c>
      <c r="F41" s="715">
        <v>152</v>
      </c>
      <c r="G41" s="46" t="s">
        <v>924</v>
      </c>
      <c r="H41" s="46">
        <v>32413</v>
      </c>
      <c r="I41" s="46">
        <v>97145</v>
      </c>
      <c r="J41" s="74">
        <v>44.960355412951593</v>
      </c>
      <c r="K41" s="74">
        <v>55.319367955118636</v>
      </c>
      <c r="L41" s="74">
        <v>55.039644587048407</v>
      </c>
      <c r="M41" s="74">
        <v>44.680632044881364</v>
      </c>
      <c r="N41" s="75">
        <v>199.70999290408173</v>
      </c>
      <c r="O41" s="69"/>
      <c r="P41" s="69"/>
      <c r="R41" s="46" t="s">
        <v>53</v>
      </c>
    </row>
    <row r="42" spans="1:18" s="1" customFormat="1" ht="8.25" hidden="1" customHeight="1">
      <c r="A42" s="382"/>
      <c r="B42" s="46">
        <v>30</v>
      </c>
      <c r="C42" s="46"/>
      <c r="D42" s="46"/>
      <c r="E42" s="46">
        <v>51</v>
      </c>
      <c r="F42" s="715">
        <v>153</v>
      </c>
      <c r="G42" s="46" t="s">
        <v>925</v>
      </c>
      <c r="H42" s="46">
        <v>7248</v>
      </c>
      <c r="I42" s="46">
        <v>8725</v>
      </c>
      <c r="J42" s="74">
        <v>53.283664459161152</v>
      </c>
      <c r="K42" s="74">
        <v>53.92550143266476</v>
      </c>
      <c r="L42" s="74">
        <v>46.716335540838855</v>
      </c>
      <c r="M42" s="74">
        <v>46.07449856733524</v>
      </c>
      <c r="N42" s="75">
        <v>20.378035320088301</v>
      </c>
      <c r="O42" s="69"/>
      <c r="P42" s="69"/>
      <c r="R42" s="46" t="s">
        <v>98</v>
      </c>
    </row>
    <row r="43" spans="1:18" s="1" customFormat="1" ht="8.25" hidden="1" customHeight="1">
      <c r="A43" s="382"/>
      <c r="B43" s="46">
        <v>31</v>
      </c>
      <c r="C43" s="46"/>
      <c r="D43" s="46"/>
      <c r="E43" s="46">
        <v>44</v>
      </c>
      <c r="F43" s="715">
        <v>154</v>
      </c>
      <c r="G43" s="46" t="s">
        <v>926</v>
      </c>
      <c r="H43" s="46">
        <v>3382</v>
      </c>
      <c r="I43" s="46">
        <v>52635</v>
      </c>
      <c r="J43" s="74">
        <v>41.336487285629801</v>
      </c>
      <c r="K43" s="74">
        <v>61.480003799753014</v>
      </c>
      <c r="L43" s="74">
        <v>58.663512714370192</v>
      </c>
      <c r="M43" s="74">
        <v>38.519996200246986</v>
      </c>
      <c r="N43" s="75">
        <v>1456.3276167947959</v>
      </c>
      <c r="O43" s="69"/>
      <c r="P43" s="69"/>
      <c r="R43" s="46" t="s">
        <v>99</v>
      </c>
    </row>
    <row r="44" spans="1:18" s="1" customFormat="1" ht="8.25" hidden="1" customHeight="1">
      <c r="A44" s="382"/>
      <c r="B44" s="46">
        <v>32</v>
      </c>
      <c r="C44" s="46"/>
      <c r="D44" s="46"/>
      <c r="E44" s="46">
        <v>102</v>
      </c>
      <c r="F44" s="715">
        <v>160</v>
      </c>
      <c r="G44" s="46" t="s">
        <v>927</v>
      </c>
      <c r="H44" s="46">
        <v>18273</v>
      </c>
      <c r="I44" s="46">
        <v>21820</v>
      </c>
      <c r="J44" s="74">
        <v>40.732227877195868</v>
      </c>
      <c r="K44" s="74">
        <v>37.030247479376719</v>
      </c>
      <c r="L44" s="74">
        <v>59.267772122804139</v>
      </c>
      <c r="M44" s="74">
        <v>62.969752520623281</v>
      </c>
      <c r="N44" s="75">
        <v>19.411153067367167</v>
      </c>
      <c r="O44" s="69"/>
      <c r="P44" s="69"/>
      <c r="R44" s="46" t="s">
        <v>100</v>
      </c>
    </row>
    <row r="45" spans="1:18" s="1" customFormat="1" ht="8.25" hidden="1" customHeight="1">
      <c r="A45" s="382"/>
      <c r="B45" s="46">
        <v>33</v>
      </c>
      <c r="C45" s="46" t="s">
        <v>188</v>
      </c>
      <c r="D45" s="46"/>
      <c r="E45" s="46">
        <v>8</v>
      </c>
      <c r="F45" s="715">
        <v>157</v>
      </c>
      <c r="G45" s="46" t="s">
        <v>928</v>
      </c>
      <c r="H45" s="46">
        <v>1288</v>
      </c>
      <c r="I45" s="46">
        <v>1520</v>
      </c>
      <c r="J45" s="74">
        <v>41.847826086956523</v>
      </c>
      <c r="K45" s="74">
        <v>46.381578947368425</v>
      </c>
      <c r="L45" s="74">
        <v>58.152173913043484</v>
      </c>
      <c r="M45" s="74">
        <v>53.618421052631582</v>
      </c>
      <c r="N45" s="75">
        <v>18.012422360248451</v>
      </c>
      <c r="O45" s="69"/>
      <c r="P45" s="69"/>
      <c r="R45" s="46" t="s">
        <v>101</v>
      </c>
    </row>
    <row r="46" spans="1:18" s="1" customFormat="1" ht="8.25" hidden="1" customHeight="1">
      <c r="A46" s="382"/>
      <c r="B46" s="46">
        <v>34</v>
      </c>
      <c r="C46" s="46" t="s">
        <v>188</v>
      </c>
      <c r="D46" s="46"/>
      <c r="E46" s="46">
        <v>12</v>
      </c>
      <c r="F46" s="715">
        <v>158</v>
      </c>
      <c r="G46" s="46" t="s">
        <v>929</v>
      </c>
      <c r="H46" s="46">
        <v>2211</v>
      </c>
      <c r="I46" s="46">
        <v>2355</v>
      </c>
      <c r="J46" s="74">
        <v>45.906829488919044</v>
      </c>
      <c r="K46" s="74">
        <v>46.709129511677283</v>
      </c>
      <c r="L46" s="74">
        <v>54.093170511080956</v>
      </c>
      <c r="M46" s="74">
        <v>53.290870488322717</v>
      </c>
      <c r="N46" s="75">
        <v>6.5128900949796389</v>
      </c>
      <c r="O46" s="69"/>
      <c r="P46" s="69"/>
      <c r="R46" s="46" t="s">
        <v>102</v>
      </c>
    </row>
    <row r="47" spans="1:18" s="1" customFormat="1" ht="8.25" hidden="1" customHeight="1">
      <c r="A47" s="382"/>
      <c r="B47" s="46">
        <v>35</v>
      </c>
      <c r="C47" s="46"/>
      <c r="D47" s="46"/>
      <c r="E47" s="46">
        <v>101</v>
      </c>
      <c r="F47" s="715">
        <v>155</v>
      </c>
      <c r="G47" s="46" t="s">
        <v>930</v>
      </c>
      <c r="H47" s="46">
        <v>868</v>
      </c>
      <c r="I47" s="46">
        <v>2545</v>
      </c>
      <c r="J47" s="74">
        <v>33.986175115207374</v>
      </c>
      <c r="K47" s="74">
        <v>47.544204322200393</v>
      </c>
      <c r="L47" s="74">
        <v>66.013824884792626</v>
      </c>
      <c r="M47" s="74">
        <v>52.455795677799614</v>
      </c>
      <c r="N47" s="75">
        <v>193.20276497695852</v>
      </c>
      <c r="O47" s="69"/>
      <c r="P47" s="69"/>
      <c r="R47" s="46" t="s">
        <v>103</v>
      </c>
    </row>
    <row r="48" spans="1:18" s="1" customFormat="1" ht="8.25" hidden="1" customHeight="1">
      <c r="A48" s="382"/>
      <c r="B48" s="46">
        <v>36</v>
      </c>
      <c r="C48" s="46" t="s">
        <v>188</v>
      </c>
      <c r="D48" s="46"/>
      <c r="E48" s="46">
        <v>1</v>
      </c>
      <c r="F48" s="715">
        <v>131</v>
      </c>
      <c r="G48" s="46" t="s">
        <v>931</v>
      </c>
      <c r="H48" s="46">
        <v>433</v>
      </c>
      <c r="I48" s="46">
        <v>925</v>
      </c>
      <c r="J48" s="74">
        <v>50.577367205542721</v>
      </c>
      <c r="K48" s="74">
        <v>57.297297297297298</v>
      </c>
      <c r="L48" s="74">
        <v>49.422632794457279</v>
      </c>
      <c r="M48" s="74">
        <v>42.702702702702702</v>
      </c>
      <c r="N48" s="75">
        <v>113.6258660508083</v>
      </c>
      <c r="O48" s="69"/>
      <c r="P48" s="69"/>
      <c r="R48" s="46" t="s">
        <v>104</v>
      </c>
    </row>
    <row r="49" spans="1:18" s="1" customFormat="1" ht="8.25" hidden="1" customHeight="1">
      <c r="A49" s="382"/>
      <c r="B49" s="46">
        <v>37</v>
      </c>
      <c r="C49" s="46"/>
      <c r="D49" s="46"/>
      <c r="E49" s="46">
        <v>46</v>
      </c>
      <c r="F49" s="715">
        <v>159</v>
      </c>
      <c r="G49" s="46" t="s">
        <v>932</v>
      </c>
      <c r="H49" s="46">
        <v>341</v>
      </c>
      <c r="I49" s="46">
        <v>85</v>
      </c>
      <c r="J49" s="74">
        <v>42.228739002932549</v>
      </c>
      <c r="K49" s="74">
        <v>35.294117647058826</v>
      </c>
      <c r="L49" s="74">
        <v>57.771260997067451</v>
      </c>
      <c r="M49" s="74">
        <v>64.705882352941174</v>
      </c>
      <c r="N49" s="75">
        <v>-75.073313782991207</v>
      </c>
      <c r="O49" s="69"/>
      <c r="P49" s="69"/>
      <c r="R49" s="46" t="s">
        <v>50</v>
      </c>
    </row>
    <row r="50" spans="1:18" s="1" customFormat="1" ht="8.25" hidden="1" customHeight="1">
      <c r="A50" s="382"/>
      <c r="B50" s="46">
        <v>38</v>
      </c>
      <c r="C50" s="46" t="s">
        <v>188</v>
      </c>
      <c r="D50" s="46"/>
      <c r="E50" s="46">
        <v>17</v>
      </c>
      <c r="F50" s="715">
        <v>161</v>
      </c>
      <c r="G50" s="46" t="s">
        <v>933</v>
      </c>
      <c r="H50" s="46">
        <v>9376</v>
      </c>
      <c r="I50" s="46">
        <v>11845</v>
      </c>
      <c r="J50" s="74">
        <v>51.407849829351534</v>
      </c>
      <c r="K50" s="74">
        <v>52.722667792317438</v>
      </c>
      <c r="L50" s="74">
        <v>48.592150170648466</v>
      </c>
      <c r="M50" s="74">
        <v>47.277332207682562</v>
      </c>
      <c r="N50" s="75">
        <v>26.333191126279857</v>
      </c>
      <c r="O50" s="69"/>
      <c r="P50" s="69"/>
      <c r="R50" s="46" t="s">
        <v>105</v>
      </c>
    </row>
    <row r="51" spans="1:18" s="1" customFormat="1" ht="8.25" hidden="1" customHeight="1">
      <c r="A51" s="382"/>
      <c r="B51" s="46">
        <v>39</v>
      </c>
      <c r="C51" s="46" t="s">
        <v>188</v>
      </c>
      <c r="D51" s="46"/>
      <c r="E51" s="46">
        <v>13</v>
      </c>
      <c r="F51" s="715">
        <v>162</v>
      </c>
      <c r="G51" s="46" t="s">
        <v>934</v>
      </c>
      <c r="H51" s="46">
        <v>245</v>
      </c>
      <c r="I51" s="46">
        <v>95</v>
      </c>
      <c r="J51" s="74">
        <v>40.816326530612244</v>
      </c>
      <c r="K51" s="74">
        <v>36.84210526315789</v>
      </c>
      <c r="L51" s="74">
        <v>59.183673469387756</v>
      </c>
      <c r="M51" s="74">
        <v>63.157894736842103</v>
      </c>
      <c r="N51" s="75">
        <v>-61.224489795918366</v>
      </c>
      <c r="O51" s="69"/>
      <c r="P51" s="69"/>
      <c r="R51" s="46" t="s">
        <v>106</v>
      </c>
    </row>
    <row r="52" spans="1:18" s="1" customFormat="1" ht="8.25" hidden="1" customHeight="1">
      <c r="A52" s="382"/>
      <c r="B52" s="46">
        <v>40</v>
      </c>
      <c r="C52" s="46" t="s">
        <v>188</v>
      </c>
      <c r="D52" s="46"/>
      <c r="E52" s="46">
        <v>14</v>
      </c>
      <c r="F52" s="715">
        <v>164</v>
      </c>
      <c r="G52" s="46" t="s">
        <v>935</v>
      </c>
      <c r="H52" s="46">
        <v>1352</v>
      </c>
      <c r="I52" s="46">
        <v>2190</v>
      </c>
      <c r="J52" s="74">
        <v>37.426035502958584</v>
      </c>
      <c r="K52" s="74">
        <v>45.662100456621005</v>
      </c>
      <c r="L52" s="74">
        <v>62.573964497041423</v>
      </c>
      <c r="M52" s="74">
        <v>54.337899543378995</v>
      </c>
      <c r="N52" s="75">
        <v>61.982248520710073</v>
      </c>
      <c r="O52" s="69"/>
      <c r="P52" s="69"/>
      <c r="R52" s="46" t="s">
        <v>107</v>
      </c>
    </row>
    <row r="53" spans="1:18" s="1" customFormat="1" ht="8.25" hidden="1" customHeight="1">
      <c r="A53" s="382"/>
      <c r="B53" s="46">
        <v>41</v>
      </c>
      <c r="C53" s="46"/>
      <c r="D53" s="46"/>
      <c r="E53" s="46">
        <v>47</v>
      </c>
      <c r="F53" s="715">
        <v>163</v>
      </c>
      <c r="G53" s="46" t="s">
        <v>936</v>
      </c>
      <c r="H53" s="46">
        <v>111598</v>
      </c>
      <c r="I53" s="46">
        <v>89275</v>
      </c>
      <c r="J53" s="74">
        <v>52.534095593110983</v>
      </c>
      <c r="K53" s="74">
        <v>51.223746849621953</v>
      </c>
      <c r="L53" s="74">
        <v>47.465904406889017</v>
      </c>
      <c r="M53" s="74">
        <v>48.776253150378047</v>
      </c>
      <c r="N53" s="75">
        <v>-20.003046649581535</v>
      </c>
      <c r="O53" s="69"/>
      <c r="P53" s="69"/>
      <c r="R53" s="46" t="s">
        <v>108</v>
      </c>
    </row>
    <row r="54" spans="1:18" s="1" customFormat="1" ht="8.25" hidden="1" customHeight="1">
      <c r="A54" s="382"/>
      <c r="B54" s="46">
        <v>42</v>
      </c>
      <c r="C54" s="46"/>
      <c r="D54" s="46"/>
      <c r="E54" s="46">
        <v>98</v>
      </c>
      <c r="F54" s="715">
        <v>166</v>
      </c>
      <c r="G54" s="46" t="s">
        <v>937</v>
      </c>
      <c r="H54" s="46">
        <v>11612</v>
      </c>
      <c r="I54" s="46">
        <v>11030</v>
      </c>
      <c r="J54" s="74">
        <v>39.416121253875303</v>
      </c>
      <c r="K54" s="74">
        <v>36.718041704442427</v>
      </c>
      <c r="L54" s="74">
        <v>60.583878746124697</v>
      </c>
      <c r="M54" s="74">
        <v>63.281958295557573</v>
      </c>
      <c r="N54" s="75">
        <v>-5.0120564932828131</v>
      </c>
      <c r="O54" s="69"/>
      <c r="P54" s="69"/>
      <c r="R54" s="46" t="s">
        <v>109</v>
      </c>
    </row>
    <row r="55" spans="1:18" s="1" customFormat="1" ht="8.25" hidden="1" customHeight="1">
      <c r="A55" s="382"/>
      <c r="B55" s="46">
        <v>43</v>
      </c>
      <c r="C55" s="46"/>
      <c r="D55" s="46"/>
      <c r="E55" s="46">
        <v>104</v>
      </c>
      <c r="F55" s="715">
        <v>165</v>
      </c>
      <c r="G55" s="46" t="s">
        <v>938</v>
      </c>
      <c r="H55" s="46">
        <v>2287</v>
      </c>
      <c r="I55" s="46">
        <v>9430</v>
      </c>
      <c r="J55" s="74">
        <v>60.953213817227812</v>
      </c>
      <c r="K55" s="74">
        <v>61.081654294803819</v>
      </c>
      <c r="L55" s="74">
        <v>39.046786182772195</v>
      </c>
      <c r="M55" s="74">
        <v>38.918345705196181</v>
      </c>
      <c r="N55" s="76">
        <v>312.33056405771754</v>
      </c>
      <c r="O55" s="69"/>
      <c r="P55" s="69"/>
      <c r="R55" s="46" t="s">
        <v>110</v>
      </c>
    </row>
    <row r="56" spans="1:18" s="1" customFormat="1" ht="8.25" hidden="1" customHeight="1">
      <c r="A56" s="382"/>
      <c r="B56" s="46">
        <v>44</v>
      </c>
      <c r="C56" s="46"/>
      <c r="D56" s="46"/>
      <c r="E56" s="46">
        <v>107</v>
      </c>
      <c r="F56" s="715">
        <v>168</v>
      </c>
      <c r="G56" s="46" t="s">
        <v>939</v>
      </c>
      <c r="H56" s="46">
        <v>10362</v>
      </c>
      <c r="I56" s="46">
        <v>8915</v>
      </c>
      <c r="J56" s="74">
        <v>66.599112140513412</v>
      </c>
      <c r="K56" s="74">
        <v>69.209197980931009</v>
      </c>
      <c r="L56" s="74">
        <v>33.400887859486581</v>
      </c>
      <c r="M56" s="74">
        <v>30.790802019068984</v>
      </c>
      <c r="N56" s="75">
        <v>-13.964485620536564</v>
      </c>
      <c r="O56" s="69"/>
      <c r="P56" s="69"/>
      <c r="R56" s="46" t="s">
        <v>111</v>
      </c>
    </row>
    <row r="57" spans="1:18" s="1" customFormat="1" ht="8.25" hidden="1" customHeight="1">
      <c r="A57" s="382"/>
      <c r="B57" s="46">
        <v>45</v>
      </c>
      <c r="C57" s="77" t="s">
        <v>188</v>
      </c>
      <c r="D57" s="77" t="s">
        <v>185</v>
      </c>
      <c r="E57" s="77"/>
      <c r="F57" s="716">
        <v>169</v>
      </c>
      <c r="G57" s="46" t="s">
        <v>940</v>
      </c>
      <c r="H57" s="496">
        <v>1593</v>
      </c>
      <c r="I57" s="496">
        <v>2000</v>
      </c>
      <c r="J57" s="74">
        <v>30.508474576271187</v>
      </c>
      <c r="K57" s="74">
        <v>28.499999999999996</v>
      </c>
      <c r="L57" s="74">
        <v>69.491525423728817</v>
      </c>
      <c r="M57" s="74">
        <v>71.5</v>
      </c>
      <c r="N57" s="75">
        <v>25.549278091650976</v>
      </c>
      <c r="O57" s="69"/>
      <c r="P57" s="69"/>
      <c r="R57" s="46" t="s">
        <v>113</v>
      </c>
    </row>
    <row r="58" spans="1:18" s="1" customFormat="1" ht="8.25" hidden="1" customHeight="1">
      <c r="A58" s="382"/>
      <c r="B58" s="46">
        <v>46</v>
      </c>
      <c r="C58" s="46"/>
      <c r="D58" s="46"/>
      <c r="E58" s="46">
        <v>50</v>
      </c>
      <c r="F58" s="715">
        <v>181</v>
      </c>
      <c r="G58" s="46" t="s">
        <v>941</v>
      </c>
      <c r="H58" s="46">
        <v>50</v>
      </c>
      <c r="I58" s="46">
        <v>115</v>
      </c>
      <c r="J58" s="74">
        <v>60</v>
      </c>
      <c r="K58" s="74">
        <v>56.521739130434781</v>
      </c>
      <c r="L58" s="74">
        <v>40</v>
      </c>
      <c r="M58" s="74">
        <v>43.478260869565219</v>
      </c>
      <c r="N58" s="75">
        <v>129.99999999999997</v>
      </c>
      <c r="O58" s="69"/>
      <c r="P58" s="69"/>
      <c r="R58" s="77" t="s">
        <v>460</v>
      </c>
    </row>
    <row r="59" spans="1:18" s="1" customFormat="1" ht="8.25" hidden="1" customHeight="1">
      <c r="A59" s="382"/>
      <c r="B59" s="46">
        <v>47</v>
      </c>
      <c r="C59" s="46"/>
      <c r="D59" s="46"/>
      <c r="E59" s="46">
        <v>91</v>
      </c>
      <c r="F59" s="46">
        <v>199</v>
      </c>
      <c r="G59" s="46" t="s">
        <v>942</v>
      </c>
      <c r="H59" s="46">
        <v>54</v>
      </c>
      <c r="I59" s="46">
        <v>5</v>
      </c>
      <c r="J59" s="74">
        <v>50</v>
      </c>
      <c r="K59" s="74">
        <v>100</v>
      </c>
      <c r="L59" s="74">
        <v>50</v>
      </c>
      <c r="M59" s="74">
        <v>0</v>
      </c>
      <c r="N59" s="75">
        <v>-90.740740740740733</v>
      </c>
      <c r="O59" s="69"/>
      <c r="P59" s="69"/>
      <c r="R59" s="46" t="s">
        <v>114</v>
      </c>
    </row>
    <row r="60" spans="1:18" s="46" customFormat="1" ht="8.25" customHeight="1">
      <c r="A60" s="726"/>
      <c r="B60" s="46">
        <v>48</v>
      </c>
      <c r="E60" s="46">
        <v>34</v>
      </c>
      <c r="F60" s="46">
        <v>1000</v>
      </c>
      <c r="G60" s="46" t="s">
        <v>943</v>
      </c>
      <c r="H60" s="496">
        <v>352754</v>
      </c>
      <c r="I60" s="496">
        <v>528900</v>
      </c>
      <c r="J60" s="74">
        <v>51.322167856353154</v>
      </c>
      <c r="K60" s="74">
        <v>53.878805067120439</v>
      </c>
      <c r="L60" s="74">
        <v>48.677832143646846</v>
      </c>
      <c r="M60" s="74">
        <v>46.121194932879561</v>
      </c>
      <c r="N60" s="75">
        <v>49.934515271265525</v>
      </c>
      <c r="O60" s="696"/>
      <c r="P60" s="696"/>
      <c r="R60" s="46" t="s">
        <v>115</v>
      </c>
    </row>
    <row r="61" spans="1:18" s="1" customFormat="1" ht="8.25" hidden="1" customHeight="1">
      <c r="A61" s="382"/>
      <c r="B61" s="46">
        <v>49</v>
      </c>
      <c r="C61" s="46"/>
      <c r="D61" s="46"/>
      <c r="E61" s="46">
        <v>92</v>
      </c>
      <c r="F61" s="715">
        <v>221</v>
      </c>
      <c r="G61" s="46" t="s">
        <v>944</v>
      </c>
      <c r="H61" s="46">
        <v>652</v>
      </c>
      <c r="I61" s="46">
        <v>1405</v>
      </c>
      <c r="J61" s="74">
        <v>78.834355828220865</v>
      </c>
      <c r="K61" s="74">
        <v>75.088967971530252</v>
      </c>
      <c r="L61" s="74">
        <v>21.165644171779142</v>
      </c>
      <c r="M61" s="74">
        <v>24.911032028469752</v>
      </c>
      <c r="N61" s="75">
        <v>115.49079754601226</v>
      </c>
      <c r="O61" s="69"/>
      <c r="P61" s="69"/>
      <c r="R61" s="46" t="s">
        <v>116</v>
      </c>
    </row>
    <row r="62" spans="1:18" s="1" customFormat="1" ht="8.25" hidden="1" customHeight="1">
      <c r="A62" s="382"/>
      <c r="B62" s="46">
        <v>50</v>
      </c>
      <c r="C62" s="46"/>
      <c r="D62" s="46"/>
      <c r="E62" s="46">
        <v>100</v>
      </c>
      <c r="F62" s="715">
        <v>223</v>
      </c>
      <c r="G62" s="46" t="s">
        <v>945</v>
      </c>
      <c r="H62" s="46">
        <v>478</v>
      </c>
      <c r="I62" s="46">
        <v>245</v>
      </c>
      <c r="J62" s="74">
        <v>61.924686192468613</v>
      </c>
      <c r="K62" s="74">
        <v>57.142857142857139</v>
      </c>
      <c r="L62" s="74">
        <v>38.07531380753138</v>
      </c>
      <c r="M62" s="74">
        <v>42.857142857142854</v>
      </c>
      <c r="N62" s="75">
        <v>-48.744769874476987</v>
      </c>
      <c r="O62" s="69"/>
      <c r="P62" s="69"/>
      <c r="R62" s="46" t="s">
        <v>117</v>
      </c>
    </row>
    <row r="63" spans="1:18" s="1" customFormat="1" ht="8.25" hidden="1" customHeight="1">
      <c r="A63" s="382"/>
      <c r="B63" s="46">
        <v>51</v>
      </c>
      <c r="C63" s="46"/>
      <c r="D63" s="46"/>
      <c r="E63" s="46">
        <v>39</v>
      </c>
      <c r="F63" s="715">
        <v>287</v>
      </c>
      <c r="G63" s="46" t="s">
        <v>946</v>
      </c>
      <c r="H63" s="46">
        <v>547</v>
      </c>
      <c r="I63" s="46">
        <v>1850</v>
      </c>
      <c r="J63" s="74">
        <v>68.921389396709316</v>
      </c>
      <c r="K63" s="74">
        <v>68.378378378378386</v>
      </c>
      <c r="L63" s="74">
        <v>31.078610603290674</v>
      </c>
      <c r="M63" s="74">
        <v>31.621621621621621</v>
      </c>
      <c r="N63" s="75">
        <v>238.20840950639854</v>
      </c>
      <c r="O63" s="69"/>
      <c r="P63" s="69"/>
      <c r="R63" s="46" t="s">
        <v>118</v>
      </c>
    </row>
    <row r="64" spans="1:18" s="1" customFormat="1" ht="8.25" hidden="1" customHeight="1">
      <c r="A64" s="382"/>
      <c r="B64" s="46">
        <v>52</v>
      </c>
      <c r="C64" s="46"/>
      <c r="D64" s="46"/>
      <c r="E64" s="46">
        <v>49</v>
      </c>
      <c r="F64" s="715">
        <v>225</v>
      </c>
      <c r="G64" s="46" t="s">
        <v>947</v>
      </c>
      <c r="H64" s="46">
        <v>238</v>
      </c>
      <c r="I64" s="46">
        <v>335</v>
      </c>
      <c r="J64" s="74">
        <v>56.72268907563025</v>
      </c>
      <c r="K64" s="74">
        <v>49.253731343283583</v>
      </c>
      <c r="L64" s="74">
        <v>43.27731092436975</v>
      </c>
      <c r="M64" s="74">
        <v>50.746268656716417</v>
      </c>
      <c r="N64" s="75">
        <v>40.756302521008422</v>
      </c>
      <c r="O64" s="69"/>
      <c r="P64" s="69"/>
      <c r="R64" s="46" t="s">
        <v>119</v>
      </c>
    </row>
    <row r="65" spans="1:18" s="1" customFormat="1" ht="8.25" hidden="1" customHeight="1">
      <c r="A65" s="382"/>
      <c r="B65" s="46">
        <v>53</v>
      </c>
      <c r="C65" s="46"/>
      <c r="D65" s="46"/>
      <c r="E65" s="46">
        <v>75</v>
      </c>
      <c r="F65" s="715">
        <v>229</v>
      </c>
      <c r="G65" s="46" t="s">
        <v>948</v>
      </c>
      <c r="H65" s="46">
        <v>60</v>
      </c>
      <c r="I65" s="46">
        <v>125</v>
      </c>
      <c r="J65" s="74">
        <v>76.666666666666671</v>
      </c>
      <c r="K65" s="74">
        <v>60</v>
      </c>
      <c r="L65" s="74">
        <v>23.333333333333332</v>
      </c>
      <c r="M65" s="74">
        <v>36</v>
      </c>
      <c r="N65" s="75">
        <v>108.33333333333334</v>
      </c>
      <c r="O65" s="69"/>
      <c r="P65" s="69"/>
      <c r="R65" s="46" t="s">
        <v>120</v>
      </c>
    </row>
    <row r="66" spans="1:18" s="1" customFormat="1" ht="8.25" hidden="1" customHeight="1">
      <c r="A66" s="382"/>
      <c r="B66" s="46">
        <v>54</v>
      </c>
      <c r="C66" s="46"/>
      <c r="D66" s="46"/>
      <c r="E66" s="46">
        <v>42</v>
      </c>
      <c r="F66" s="715">
        <v>258</v>
      </c>
      <c r="G66" s="46" t="s">
        <v>949</v>
      </c>
      <c r="H66" s="46">
        <v>71</v>
      </c>
      <c r="I66" s="46">
        <v>95</v>
      </c>
      <c r="J66" s="74">
        <v>73.239436619718319</v>
      </c>
      <c r="K66" s="74">
        <v>68.421052631578945</v>
      </c>
      <c r="L66" s="74">
        <v>26.760563380281688</v>
      </c>
      <c r="M66" s="74">
        <v>31.578947368421051</v>
      </c>
      <c r="N66" s="75">
        <v>33.802816901408448</v>
      </c>
      <c r="O66" s="69"/>
      <c r="P66" s="69"/>
      <c r="R66" s="46" t="s">
        <v>121</v>
      </c>
    </row>
    <row r="67" spans="1:18" s="1" customFormat="1" ht="8.25" hidden="1" customHeight="1">
      <c r="A67" s="382"/>
      <c r="B67" s="46">
        <v>55</v>
      </c>
      <c r="C67" s="46"/>
      <c r="D67" s="46"/>
      <c r="E67" s="46">
        <v>76</v>
      </c>
      <c r="F67" s="715">
        <v>231</v>
      </c>
      <c r="G67" s="46" t="s">
        <v>950</v>
      </c>
      <c r="H67" s="46">
        <v>300</v>
      </c>
      <c r="I67" s="46">
        <v>2995</v>
      </c>
      <c r="J67" s="74">
        <v>79</v>
      </c>
      <c r="K67" s="74">
        <v>75.959933222036724</v>
      </c>
      <c r="L67" s="74">
        <v>21</v>
      </c>
      <c r="M67" s="74">
        <v>23.87312186978297</v>
      </c>
      <c r="N67" s="75">
        <v>898.33333333333326</v>
      </c>
      <c r="O67" s="69"/>
      <c r="P67" s="69"/>
      <c r="R67" s="46" t="s">
        <v>122</v>
      </c>
    </row>
    <row r="68" spans="1:18" s="1" customFormat="1" ht="8.25" hidden="1" customHeight="1">
      <c r="A68" s="382"/>
      <c r="B68" s="46">
        <v>56</v>
      </c>
      <c r="C68" s="46"/>
      <c r="D68" s="46"/>
      <c r="E68" s="46">
        <v>89</v>
      </c>
      <c r="F68" s="715">
        <v>224</v>
      </c>
      <c r="G68" s="46" t="s">
        <v>951</v>
      </c>
      <c r="H68" s="46">
        <v>106</v>
      </c>
      <c r="I68" s="46">
        <v>3755</v>
      </c>
      <c r="J68" s="74">
        <v>42.452830188679243</v>
      </c>
      <c r="K68" s="74">
        <v>69.507323568575231</v>
      </c>
      <c r="L68" s="74">
        <v>57.547169811320757</v>
      </c>
      <c r="M68" s="74">
        <v>30.492676431424766</v>
      </c>
      <c r="N68" s="75">
        <v>3442.4528301886794</v>
      </c>
      <c r="O68" s="69"/>
      <c r="P68" s="69"/>
      <c r="R68" s="46" t="s">
        <v>123</v>
      </c>
    </row>
    <row r="69" spans="1:18" s="1" customFormat="1" ht="8.25" hidden="1" customHeight="1">
      <c r="A69" s="382"/>
      <c r="B69" s="46">
        <v>57</v>
      </c>
      <c r="C69" s="46"/>
      <c r="D69" s="46"/>
      <c r="E69" s="46">
        <v>86</v>
      </c>
      <c r="F69" s="715">
        <v>237</v>
      </c>
      <c r="G69" s="46" t="s">
        <v>952</v>
      </c>
      <c r="H69" s="46">
        <v>326</v>
      </c>
      <c r="I69" s="46">
        <v>800</v>
      </c>
      <c r="J69" s="74">
        <v>84.662576687116569</v>
      </c>
      <c r="K69" s="74">
        <v>80</v>
      </c>
      <c r="L69" s="74">
        <v>15.337423312883436</v>
      </c>
      <c r="M69" s="74">
        <v>20</v>
      </c>
      <c r="N69" s="75">
        <v>145.39877300613497</v>
      </c>
      <c r="O69" s="69"/>
      <c r="P69" s="69"/>
      <c r="R69" s="46" t="s">
        <v>124</v>
      </c>
    </row>
    <row r="70" spans="1:18" s="1" customFormat="1" ht="8.25" hidden="1" customHeight="1">
      <c r="A70" s="382"/>
      <c r="B70" s="46">
        <v>58</v>
      </c>
      <c r="C70" s="46"/>
      <c r="D70" s="46"/>
      <c r="E70" s="46">
        <v>45</v>
      </c>
      <c r="F70" s="715">
        <v>238</v>
      </c>
      <c r="G70" s="46" t="s">
        <v>953</v>
      </c>
      <c r="H70" s="46">
        <v>1159</v>
      </c>
      <c r="I70" s="46">
        <v>2785</v>
      </c>
      <c r="J70" s="74">
        <v>48.576358930112171</v>
      </c>
      <c r="K70" s="74">
        <v>49.730700179533216</v>
      </c>
      <c r="L70" s="74">
        <v>51.423641069887836</v>
      </c>
      <c r="M70" s="74">
        <v>50.44883303411131</v>
      </c>
      <c r="N70" s="75">
        <v>140.29335634167387</v>
      </c>
      <c r="O70" s="69"/>
      <c r="P70" s="69"/>
      <c r="R70" s="46" t="s">
        <v>125</v>
      </c>
    </row>
    <row r="71" spans="1:18" s="1" customFormat="1" ht="8.25" hidden="1" customHeight="1">
      <c r="A71" s="382"/>
      <c r="B71" s="46">
        <v>59</v>
      </c>
      <c r="C71" s="46"/>
      <c r="D71" s="46"/>
      <c r="E71" s="46">
        <v>103</v>
      </c>
      <c r="F71" s="715">
        <v>262</v>
      </c>
      <c r="G71" s="46" t="s">
        <v>954</v>
      </c>
      <c r="H71" s="46">
        <v>1155</v>
      </c>
      <c r="I71" s="46">
        <v>1655</v>
      </c>
      <c r="J71" s="74">
        <v>64.15584415584415</v>
      </c>
      <c r="K71" s="74">
        <v>55.589123867069489</v>
      </c>
      <c r="L71" s="74">
        <v>35.844155844155843</v>
      </c>
      <c r="M71" s="74">
        <v>44.410876132930518</v>
      </c>
      <c r="N71" s="75">
        <v>43.290043290043286</v>
      </c>
      <c r="O71" s="69"/>
      <c r="P71" s="69"/>
      <c r="R71" s="46" t="s">
        <v>126</v>
      </c>
    </row>
    <row r="72" spans="1:18" s="1" customFormat="1" ht="8.25" hidden="1" customHeight="1">
      <c r="A72" s="382"/>
      <c r="B72" s="46">
        <v>60</v>
      </c>
      <c r="C72" s="46"/>
      <c r="D72" s="46"/>
      <c r="E72" s="46">
        <v>64</v>
      </c>
      <c r="F72" s="715">
        <v>243</v>
      </c>
      <c r="G72" s="46" t="s">
        <v>955</v>
      </c>
      <c r="H72" s="46">
        <v>391</v>
      </c>
      <c r="I72" s="46">
        <v>650</v>
      </c>
      <c r="J72" s="74">
        <v>30.690537084398979</v>
      </c>
      <c r="K72" s="74">
        <v>32.307692307692307</v>
      </c>
      <c r="L72" s="74">
        <v>69.309462915601031</v>
      </c>
      <c r="M72" s="74">
        <v>68.461538461538467</v>
      </c>
      <c r="N72" s="75">
        <v>66.240409207161122</v>
      </c>
      <c r="O72" s="69"/>
      <c r="P72" s="69"/>
      <c r="R72" s="46" t="s">
        <v>127</v>
      </c>
    </row>
    <row r="73" spans="1:18" s="1" customFormat="1" ht="8.25" hidden="1" customHeight="1">
      <c r="A73" s="382"/>
      <c r="B73" s="46">
        <v>61</v>
      </c>
      <c r="C73" s="46"/>
      <c r="D73" s="46"/>
      <c r="E73" s="46">
        <v>83</v>
      </c>
      <c r="F73" s="715">
        <v>247</v>
      </c>
      <c r="G73" s="46" t="s">
        <v>956</v>
      </c>
      <c r="H73" s="46">
        <v>151</v>
      </c>
      <c r="I73" s="46">
        <v>580</v>
      </c>
      <c r="J73" s="74">
        <v>81.456953642384107</v>
      </c>
      <c r="K73" s="74">
        <v>81.034482758620683</v>
      </c>
      <c r="L73" s="74">
        <v>18.543046357615893</v>
      </c>
      <c r="M73" s="74">
        <v>18.96551724137931</v>
      </c>
      <c r="N73" s="75">
        <v>284.10596026490066</v>
      </c>
      <c r="O73" s="69"/>
      <c r="P73" s="69"/>
      <c r="R73" s="46" t="s">
        <v>128</v>
      </c>
    </row>
    <row r="74" spans="1:18" s="1" customFormat="1" ht="8.25" hidden="1" customHeight="1">
      <c r="A74" s="382"/>
      <c r="B74" s="46">
        <v>62</v>
      </c>
      <c r="C74" s="46"/>
      <c r="D74" s="46"/>
      <c r="E74" s="46">
        <v>94</v>
      </c>
      <c r="F74" s="715">
        <v>252</v>
      </c>
      <c r="G74" s="46" t="s">
        <v>957</v>
      </c>
      <c r="H74" s="46">
        <v>1397</v>
      </c>
      <c r="I74" s="46">
        <v>2175</v>
      </c>
      <c r="J74" s="74">
        <v>63.206871868289191</v>
      </c>
      <c r="K74" s="74">
        <v>57.011494252873561</v>
      </c>
      <c r="L74" s="74">
        <v>36.793128131710809</v>
      </c>
      <c r="M74" s="74">
        <v>42.758620689655174</v>
      </c>
      <c r="N74" s="75">
        <v>55.690765926986415</v>
      </c>
      <c r="O74" s="69"/>
      <c r="P74" s="69"/>
      <c r="R74" s="46" t="s">
        <v>129</v>
      </c>
    </row>
    <row r="75" spans="1:18" s="1" customFormat="1" ht="8.25" hidden="1" customHeight="1">
      <c r="A75" s="382"/>
      <c r="B75" s="46">
        <v>63</v>
      </c>
      <c r="C75" s="46"/>
      <c r="D75" s="46"/>
      <c r="E75" s="46">
        <v>97</v>
      </c>
      <c r="F75" s="715">
        <v>232</v>
      </c>
      <c r="G75" s="46" t="s">
        <v>958</v>
      </c>
      <c r="H75" s="46">
        <v>1016</v>
      </c>
      <c r="I75" s="46">
        <v>2435</v>
      </c>
      <c r="J75" s="74">
        <v>70.669291338582667</v>
      </c>
      <c r="K75" s="74">
        <v>58.316221765913753</v>
      </c>
      <c r="L75" s="74">
        <v>29.330708661417322</v>
      </c>
      <c r="M75" s="74">
        <v>41.683778234086247</v>
      </c>
      <c r="N75" s="75">
        <v>139.66535433070865</v>
      </c>
      <c r="O75" s="69"/>
      <c r="P75" s="69"/>
      <c r="R75" s="46" t="s">
        <v>130</v>
      </c>
    </row>
    <row r="76" spans="1:18" s="1" customFormat="1" ht="8.25" hidden="1" customHeight="1">
      <c r="A76" s="382"/>
      <c r="B76" s="46">
        <v>64</v>
      </c>
      <c r="C76" s="46"/>
      <c r="D76" s="46"/>
      <c r="E76" s="46">
        <v>41</v>
      </c>
      <c r="F76" s="715">
        <v>269</v>
      </c>
      <c r="G76" s="46" t="s">
        <v>959</v>
      </c>
      <c r="H76" s="46">
        <v>124</v>
      </c>
      <c r="I76" s="46">
        <v>260</v>
      </c>
      <c r="J76" s="74">
        <v>70.161290322580655</v>
      </c>
      <c r="K76" s="74">
        <v>63.46153846153846</v>
      </c>
      <c r="L76" s="74">
        <v>29.838709677419356</v>
      </c>
      <c r="M76" s="74">
        <v>34.615384615384613</v>
      </c>
      <c r="N76" s="75">
        <v>109.67741935483869</v>
      </c>
      <c r="O76" s="69"/>
      <c r="P76" s="69"/>
      <c r="R76" s="46" t="s">
        <v>131</v>
      </c>
    </row>
    <row r="77" spans="1:18" s="1" customFormat="1" ht="8.25" hidden="1" customHeight="1">
      <c r="A77" s="382"/>
      <c r="B77" s="46">
        <v>65</v>
      </c>
      <c r="C77" s="46"/>
      <c r="D77" s="46"/>
      <c r="E77" s="46">
        <v>82</v>
      </c>
      <c r="F77" s="715">
        <v>272</v>
      </c>
      <c r="G77" s="46" t="s">
        <v>960</v>
      </c>
      <c r="H77" s="46">
        <v>335</v>
      </c>
      <c r="I77" s="46">
        <v>125</v>
      </c>
      <c r="J77" s="74">
        <v>83.28358208955224</v>
      </c>
      <c r="K77" s="74">
        <v>72</v>
      </c>
      <c r="L77" s="74">
        <v>16.716417910447763</v>
      </c>
      <c r="M77" s="74">
        <v>28.000000000000004</v>
      </c>
      <c r="N77" s="75">
        <v>-62.686567164179102</v>
      </c>
      <c r="O77" s="69"/>
      <c r="P77" s="69"/>
      <c r="R77" s="46" t="s">
        <v>132</v>
      </c>
    </row>
    <row r="78" spans="1:18" s="1" customFormat="1" ht="8.25" hidden="1" customHeight="1">
      <c r="A78" s="382"/>
      <c r="B78" s="46">
        <v>66</v>
      </c>
      <c r="C78" s="46"/>
      <c r="D78" s="46"/>
      <c r="E78" s="46">
        <v>77</v>
      </c>
      <c r="F78" s="715">
        <v>273</v>
      </c>
      <c r="G78" s="46" t="s">
        <v>961</v>
      </c>
      <c r="H78" s="46">
        <v>275</v>
      </c>
      <c r="I78" s="46">
        <v>2925</v>
      </c>
      <c r="J78" s="74">
        <v>58.18181818181818</v>
      </c>
      <c r="K78" s="74">
        <v>64.786324786324784</v>
      </c>
      <c r="L78" s="74">
        <v>41.818181818181813</v>
      </c>
      <c r="M78" s="74">
        <v>35.213675213675216</v>
      </c>
      <c r="N78" s="75">
        <v>963.63636363636374</v>
      </c>
      <c r="O78" s="69"/>
      <c r="P78" s="69"/>
      <c r="R78" s="46" t="s">
        <v>133</v>
      </c>
    </row>
    <row r="79" spans="1:18" s="1" customFormat="1" ht="8.25" hidden="1" customHeight="1">
      <c r="A79" s="382"/>
      <c r="B79" s="46">
        <v>67</v>
      </c>
      <c r="C79" s="46"/>
      <c r="D79" s="46"/>
      <c r="E79" s="46">
        <v>37</v>
      </c>
      <c r="F79" s="715">
        <v>263</v>
      </c>
      <c r="G79" s="46" t="s">
        <v>962</v>
      </c>
      <c r="H79" s="46">
        <v>400</v>
      </c>
      <c r="I79" s="46">
        <v>485</v>
      </c>
      <c r="J79" s="74">
        <v>46.5</v>
      </c>
      <c r="K79" s="74">
        <v>45.360824742268044</v>
      </c>
      <c r="L79" s="74">
        <v>53.5</v>
      </c>
      <c r="M79" s="74">
        <v>54.639175257731956</v>
      </c>
      <c r="N79" s="75">
        <v>21.249999999999986</v>
      </c>
      <c r="O79" s="69"/>
      <c r="P79" s="69"/>
      <c r="R79" s="46" t="s">
        <v>134</v>
      </c>
    </row>
    <row r="80" spans="1:18" s="1" customFormat="1" ht="8.25" hidden="1" customHeight="1">
      <c r="A80" s="382"/>
      <c r="B80" s="46">
        <v>68</v>
      </c>
      <c r="C80" s="46"/>
      <c r="D80" s="46"/>
      <c r="E80" s="46">
        <v>54</v>
      </c>
      <c r="F80" s="715">
        <v>276</v>
      </c>
      <c r="G80" s="46" t="s">
        <v>963</v>
      </c>
      <c r="H80" s="46">
        <v>210</v>
      </c>
      <c r="I80" s="46">
        <v>295</v>
      </c>
      <c r="J80" s="74">
        <v>77.142857142857153</v>
      </c>
      <c r="K80" s="74">
        <v>86.440677966101703</v>
      </c>
      <c r="L80" s="74">
        <v>22.857142857142858</v>
      </c>
      <c r="M80" s="74">
        <v>13.559322033898304</v>
      </c>
      <c r="N80" s="75">
        <v>40.476190476190453</v>
      </c>
      <c r="O80" s="69"/>
      <c r="P80" s="69"/>
      <c r="R80" s="46" t="s">
        <v>135</v>
      </c>
    </row>
    <row r="81" spans="1:18" s="1" customFormat="1" ht="8.25" hidden="1" customHeight="1">
      <c r="A81" s="382"/>
      <c r="B81" s="46">
        <v>69</v>
      </c>
      <c r="C81" s="46"/>
      <c r="D81" s="46"/>
      <c r="E81" s="46">
        <v>36</v>
      </c>
      <c r="F81" s="715">
        <v>277</v>
      </c>
      <c r="G81" s="46" t="s">
        <v>964</v>
      </c>
      <c r="H81" s="46">
        <v>0</v>
      </c>
      <c r="I81" s="46">
        <v>4270</v>
      </c>
      <c r="J81" s="74" t="s">
        <v>909</v>
      </c>
      <c r="K81" s="74">
        <v>83.840749414519905</v>
      </c>
      <c r="L81" s="74" t="s">
        <v>909</v>
      </c>
      <c r="M81" s="74">
        <v>16.159250585480095</v>
      </c>
      <c r="N81" s="75" t="s">
        <v>909</v>
      </c>
      <c r="O81" s="69"/>
      <c r="P81" s="69"/>
      <c r="R81" s="46" t="s">
        <v>136</v>
      </c>
    </row>
    <row r="82" spans="1:18" s="1" customFormat="1" ht="8.25" hidden="1" customHeight="1">
      <c r="A82" s="382"/>
      <c r="B82" s="46">
        <v>70</v>
      </c>
      <c r="C82" s="77" t="s">
        <v>188</v>
      </c>
      <c r="D82" s="77" t="s">
        <v>185</v>
      </c>
      <c r="E82" s="77"/>
      <c r="F82" s="716">
        <v>278</v>
      </c>
      <c r="G82" s="46" t="s">
        <v>965</v>
      </c>
      <c r="H82" s="496">
        <v>0</v>
      </c>
      <c r="I82" s="496">
        <v>165</v>
      </c>
      <c r="J82" s="74" t="s">
        <v>909</v>
      </c>
      <c r="K82" s="74">
        <v>87.878787878787875</v>
      </c>
      <c r="L82" s="74" t="s">
        <v>909</v>
      </c>
      <c r="M82" s="74">
        <v>12.121212121212121</v>
      </c>
      <c r="N82" s="75" t="s">
        <v>909</v>
      </c>
      <c r="O82" s="69"/>
      <c r="R82" s="46" t="s">
        <v>137</v>
      </c>
    </row>
    <row r="83" spans="1:18" s="1" customFormat="1" ht="8.25" hidden="1" customHeight="1">
      <c r="A83" s="382"/>
      <c r="B83" s="46">
        <v>71</v>
      </c>
      <c r="C83" s="46"/>
      <c r="D83" s="46"/>
      <c r="E83" s="46">
        <v>87</v>
      </c>
      <c r="F83" s="715">
        <v>283</v>
      </c>
      <c r="G83" s="46" t="s">
        <v>966</v>
      </c>
      <c r="H83" s="46">
        <v>713</v>
      </c>
      <c r="I83" s="46">
        <v>555</v>
      </c>
      <c r="J83" s="74">
        <v>65.357643758765789</v>
      </c>
      <c r="K83" s="74">
        <v>45.945945945945951</v>
      </c>
      <c r="L83" s="74">
        <v>34.642356241234225</v>
      </c>
      <c r="M83" s="74">
        <v>54.954954954954957</v>
      </c>
      <c r="N83" s="75">
        <v>-22.159887798036465</v>
      </c>
      <c r="O83" s="69"/>
      <c r="P83" s="69"/>
      <c r="R83" s="77" t="s">
        <v>461</v>
      </c>
    </row>
    <row r="84" spans="1:18" s="1" customFormat="1" ht="8.25" hidden="1" customHeight="1">
      <c r="A84" s="382"/>
      <c r="B84" s="46">
        <v>72</v>
      </c>
      <c r="C84" s="46"/>
      <c r="D84" s="46"/>
      <c r="E84" s="46">
        <v>99</v>
      </c>
      <c r="F84" s="715">
        <v>285</v>
      </c>
      <c r="G84" s="46" t="s">
        <v>967</v>
      </c>
      <c r="H84" s="46">
        <v>2228</v>
      </c>
      <c r="I84" s="46">
        <v>3445</v>
      </c>
      <c r="J84" s="74">
        <v>71.274685816876129</v>
      </c>
      <c r="K84" s="74">
        <v>65.747460087082729</v>
      </c>
      <c r="L84" s="74">
        <v>28.725314183123878</v>
      </c>
      <c r="M84" s="74">
        <v>34.107402031930334</v>
      </c>
      <c r="N84" s="75">
        <v>54.622980251346519</v>
      </c>
      <c r="O84" s="69"/>
      <c r="P84" s="69"/>
      <c r="R84" s="46" t="s">
        <v>138</v>
      </c>
    </row>
    <row r="85" spans="1:18" s="1" customFormat="1" ht="8.25" hidden="1" customHeight="1">
      <c r="A85" s="382"/>
      <c r="B85" s="46">
        <v>73</v>
      </c>
      <c r="C85" s="46"/>
      <c r="D85" s="46"/>
      <c r="E85" s="46">
        <v>38</v>
      </c>
      <c r="F85" s="715">
        <v>246</v>
      </c>
      <c r="G85" s="46" t="s">
        <v>968</v>
      </c>
      <c r="H85" s="46">
        <v>622</v>
      </c>
      <c r="I85" s="46">
        <v>265</v>
      </c>
      <c r="J85" s="74">
        <v>52.572347266881025</v>
      </c>
      <c r="K85" s="74">
        <v>54.716981132075468</v>
      </c>
      <c r="L85" s="74">
        <v>47.427652733118968</v>
      </c>
      <c r="M85" s="74">
        <v>45.283018867924532</v>
      </c>
      <c r="N85" s="75">
        <v>-57.39549839228296</v>
      </c>
      <c r="O85" s="69"/>
      <c r="P85" s="69"/>
      <c r="R85" s="46" t="s">
        <v>139</v>
      </c>
    </row>
    <row r="86" spans="1:18" s="1" customFormat="1" ht="8.25" hidden="1" customHeight="1">
      <c r="A86" s="382"/>
      <c r="B86" s="46">
        <v>74</v>
      </c>
      <c r="C86" s="46"/>
      <c r="D86" s="46"/>
      <c r="E86" s="46">
        <v>80</v>
      </c>
      <c r="F86" s="46">
        <v>299</v>
      </c>
      <c r="G86" s="46" t="s">
        <v>969</v>
      </c>
      <c r="H86" s="46">
        <v>1315</v>
      </c>
      <c r="I86" s="46">
        <v>4380</v>
      </c>
      <c r="J86" s="74">
        <v>64.48669201520913</v>
      </c>
      <c r="K86" s="74">
        <v>59.018264840182646</v>
      </c>
      <c r="L86" s="74">
        <v>35.513307984790877</v>
      </c>
      <c r="M86" s="74">
        <v>40.981735159817347</v>
      </c>
      <c r="N86" s="75">
        <v>233.07984790874525</v>
      </c>
      <c r="O86" s="69"/>
      <c r="P86" s="69"/>
      <c r="R86" s="46" t="s">
        <v>140</v>
      </c>
    </row>
    <row r="87" spans="1:18" s="46" customFormat="1" ht="8.25" customHeight="1">
      <c r="A87" s="726"/>
      <c r="B87" s="46">
        <v>75</v>
      </c>
      <c r="E87" s="46">
        <v>84</v>
      </c>
      <c r="F87" s="46">
        <v>2000</v>
      </c>
      <c r="G87" s="46" t="s">
        <v>970</v>
      </c>
      <c r="H87" s="496">
        <v>14269</v>
      </c>
      <c r="I87" s="496">
        <v>39055</v>
      </c>
      <c r="J87" s="74">
        <v>64.678674048636907</v>
      </c>
      <c r="K87" s="74">
        <v>65.407758289591598</v>
      </c>
      <c r="L87" s="74">
        <v>35.3213259513631</v>
      </c>
      <c r="M87" s="74">
        <v>34.592241710408402</v>
      </c>
      <c r="N87" s="75">
        <v>173.70523512509635</v>
      </c>
      <c r="O87" s="696"/>
      <c r="P87" s="696"/>
      <c r="R87" s="46" t="s">
        <v>141</v>
      </c>
    </row>
    <row r="88" spans="1:18" s="1" customFormat="1" ht="8.25" hidden="1" customHeight="1">
      <c r="A88" s="382"/>
      <c r="B88" s="46">
        <v>76</v>
      </c>
      <c r="C88" s="46"/>
      <c r="D88" s="46"/>
      <c r="E88" s="46">
        <v>68</v>
      </c>
      <c r="F88" s="715">
        <v>323</v>
      </c>
      <c r="G88" s="46" t="s">
        <v>971</v>
      </c>
      <c r="H88" s="46">
        <v>297</v>
      </c>
      <c r="I88" s="46">
        <v>390</v>
      </c>
      <c r="J88" s="74">
        <v>43.771043771043772</v>
      </c>
      <c r="K88" s="74">
        <v>47.435897435897431</v>
      </c>
      <c r="L88" s="74">
        <v>56.228956228956228</v>
      </c>
      <c r="M88" s="74">
        <v>52.564102564102569</v>
      </c>
      <c r="N88" s="75">
        <v>31.313131313131322</v>
      </c>
      <c r="O88" s="69"/>
      <c r="P88" s="69"/>
      <c r="R88" s="46" t="s">
        <v>142</v>
      </c>
    </row>
    <row r="89" spans="1:18" s="1" customFormat="1" ht="8.25" hidden="1" customHeight="1">
      <c r="A89" s="382"/>
      <c r="B89" s="46">
        <v>77</v>
      </c>
      <c r="C89" s="46"/>
      <c r="D89" s="46"/>
      <c r="E89" s="46">
        <v>67</v>
      </c>
      <c r="F89" s="715">
        <v>326</v>
      </c>
      <c r="G89" s="46" t="s">
        <v>972</v>
      </c>
      <c r="H89" s="46">
        <v>129</v>
      </c>
      <c r="I89" s="46">
        <v>120</v>
      </c>
      <c r="J89" s="74">
        <v>43.410852713178294</v>
      </c>
      <c r="K89" s="74">
        <v>37.5</v>
      </c>
      <c r="L89" s="74">
        <v>56.589147286821706</v>
      </c>
      <c r="M89" s="74">
        <v>62.5</v>
      </c>
      <c r="N89" s="75">
        <v>-6.9767441860465169</v>
      </c>
      <c r="O89" s="69"/>
      <c r="P89" s="69"/>
      <c r="R89" s="46" t="s">
        <v>143</v>
      </c>
    </row>
    <row r="90" spans="1:18" s="1" customFormat="1" ht="8.25" hidden="1" customHeight="1">
      <c r="A90" s="382"/>
      <c r="B90" s="46">
        <v>78</v>
      </c>
      <c r="C90" s="46"/>
      <c r="D90" s="46"/>
      <c r="E90" s="46">
        <v>85</v>
      </c>
      <c r="F90" s="715">
        <v>327</v>
      </c>
      <c r="G90" s="46" t="s">
        <v>973</v>
      </c>
      <c r="H90" s="46">
        <v>1899</v>
      </c>
      <c r="I90" s="46">
        <v>3025</v>
      </c>
      <c r="J90" s="74">
        <v>28.90995260663507</v>
      </c>
      <c r="K90" s="74">
        <v>37.355371900826448</v>
      </c>
      <c r="L90" s="74">
        <v>71.090047393364927</v>
      </c>
      <c r="M90" s="74">
        <v>62.644628099173552</v>
      </c>
      <c r="N90" s="75">
        <v>59.294365455502913</v>
      </c>
      <c r="O90" s="69"/>
      <c r="P90" s="69"/>
      <c r="R90" s="46" t="s">
        <v>144</v>
      </c>
    </row>
    <row r="91" spans="1:18" s="1" customFormat="1" ht="8.25" hidden="1" customHeight="1">
      <c r="A91" s="382"/>
      <c r="B91" s="46">
        <v>79</v>
      </c>
      <c r="C91" s="46"/>
      <c r="D91" s="46"/>
      <c r="E91" s="46">
        <v>52</v>
      </c>
      <c r="F91" s="715">
        <v>332</v>
      </c>
      <c r="G91" s="46" t="s">
        <v>974</v>
      </c>
      <c r="H91" s="46">
        <v>381</v>
      </c>
      <c r="I91" s="46">
        <v>525</v>
      </c>
      <c r="J91" s="74">
        <v>43.30708661417323</v>
      </c>
      <c r="K91" s="74">
        <v>51.428571428571423</v>
      </c>
      <c r="L91" s="74">
        <v>56.69291338582677</v>
      </c>
      <c r="M91" s="74">
        <v>48.571428571428569</v>
      </c>
      <c r="N91" s="75">
        <v>37.795275590551171</v>
      </c>
      <c r="O91" s="69"/>
      <c r="P91" s="69"/>
      <c r="R91" s="46" t="s">
        <v>145</v>
      </c>
    </row>
    <row r="92" spans="1:18" s="1" customFormat="1" ht="8.25" hidden="1" customHeight="1">
      <c r="A92" s="382"/>
      <c r="B92" s="46">
        <v>80</v>
      </c>
      <c r="C92" s="46"/>
      <c r="D92" s="46"/>
      <c r="E92" s="46">
        <v>73</v>
      </c>
      <c r="F92" s="715">
        <v>335</v>
      </c>
      <c r="G92" s="46" t="s">
        <v>975</v>
      </c>
      <c r="H92" s="46">
        <v>446</v>
      </c>
      <c r="I92" s="46">
        <v>455</v>
      </c>
      <c r="J92" s="74">
        <v>27.802690582959645</v>
      </c>
      <c r="K92" s="74">
        <v>36.263736263736263</v>
      </c>
      <c r="L92" s="74">
        <v>72.197309417040358</v>
      </c>
      <c r="M92" s="74">
        <v>63.73626373626373</v>
      </c>
      <c r="N92" s="75">
        <v>2.0179372197309391</v>
      </c>
      <c r="O92" s="69"/>
      <c r="P92" s="69"/>
      <c r="R92" s="46" t="s">
        <v>146</v>
      </c>
    </row>
    <row r="93" spans="1:18" s="1" customFormat="1" ht="8.25" hidden="1" customHeight="1">
      <c r="A93" s="382"/>
      <c r="B93" s="46">
        <v>81</v>
      </c>
      <c r="C93" s="46"/>
      <c r="D93" s="46"/>
      <c r="E93" s="46">
        <v>90</v>
      </c>
      <c r="F93" s="715">
        <v>348</v>
      </c>
      <c r="G93" s="46" t="s">
        <v>976</v>
      </c>
      <c r="H93" s="46">
        <v>800</v>
      </c>
      <c r="I93" s="46">
        <v>1020</v>
      </c>
      <c r="J93" s="74">
        <v>48.375</v>
      </c>
      <c r="K93" s="74">
        <v>47.549019607843135</v>
      </c>
      <c r="L93" s="74">
        <v>51.625</v>
      </c>
      <c r="M93" s="74">
        <v>52.450980392156865</v>
      </c>
      <c r="N93" s="75">
        <v>27.499999999999986</v>
      </c>
      <c r="O93" s="69"/>
      <c r="P93" s="69"/>
      <c r="R93" s="46" t="s">
        <v>147</v>
      </c>
    </row>
    <row r="94" spans="1:18" s="1" customFormat="1" ht="8.25" hidden="1" customHeight="1">
      <c r="A94" s="382"/>
      <c r="B94" s="46">
        <v>82</v>
      </c>
      <c r="C94" s="46"/>
      <c r="D94" s="46"/>
      <c r="E94" s="46">
        <v>26</v>
      </c>
      <c r="F94" s="715">
        <v>349</v>
      </c>
      <c r="G94" s="46" t="s">
        <v>977</v>
      </c>
      <c r="H94" s="46">
        <v>629</v>
      </c>
      <c r="I94" s="46">
        <v>1290</v>
      </c>
      <c r="J94" s="74">
        <v>27.980922098569156</v>
      </c>
      <c r="K94" s="74">
        <v>41.472868217054263</v>
      </c>
      <c r="L94" s="74">
        <v>72.019077901430833</v>
      </c>
      <c r="M94" s="74">
        <v>58.527131782945737</v>
      </c>
      <c r="N94" s="75">
        <v>105.08744038155805</v>
      </c>
      <c r="O94" s="69"/>
      <c r="P94" s="69"/>
      <c r="R94" s="46" t="s">
        <v>148</v>
      </c>
    </row>
    <row r="95" spans="1:18" s="1" customFormat="1" ht="8.25" hidden="1" customHeight="1">
      <c r="A95" s="382"/>
      <c r="B95" s="46">
        <v>83</v>
      </c>
      <c r="C95" s="46"/>
      <c r="D95" s="46"/>
      <c r="E95" s="46">
        <v>65</v>
      </c>
      <c r="F95" s="715">
        <v>351</v>
      </c>
      <c r="G95" s="46" t="s">
        <v>978</v>
      </c>
      <c r="H95" s="46">
        <v>453</v>
      </c>
      <c r="I95" s="46">
        <v>395</v>
      </c>
      <c r="J95" s="74">
        <v>26.269315673289185</v>
      </c>
      <c r="K95" s="74">
        <v>32.911392405063289</v>
      </c>
      <c r="L95" s="74">
        <v>73.730684326710815</v>
      </c>
      <c r="M95" s="74">
        <v>65.822784810126578</v>
      </c>
      <c r="N95" s="75">
        <v>-12.803532008830018</v>
      </c>
      <c r="O95" s="69"/>
      <c r="P95" s="69"/>
      <c r="R95" s="46" t="s">
        <v>149</v>
      </c>
    </row>
    <row r="96" spans="1:18" s="1" customFormat="1" ht="8.25" hidden="1" customHeight="1">
      <c r="A96" s="382"/>
      <c r="B96" s="46">
        <v>84</v>
      </c>
      <c r="C96" s="77" t="s">
        <v>188</v>
      </c>
      <c r="D96" s="77" t="s">
        <v>185</v>
      </c>
      <c r="E96" s="77"/>
      <c r="F96" s="716">
        <v>353</v>
      </c>
      <c r="G96" s="46" t="s">
        <v>979</v>
      </c>
      <c r="H96" s="496">
        <v>903</v>
      </c>
      <c r="I96" s="496">
        <v>1710</v>
      </c>
      <c r="J96" s="74">
        <v>40.753045404208194</v>
      </c>
      <c r="K96" s="74">
        <v>45.614035087719294</v>
      </c>
      <c r="L96" s="74">
        <v>59.246954595791799</v>
      </c>
      <c r="M96" s="74">
        <v>54.678362573099413</v>
      </c>
      <c r="N96" s="75">
        <v>89.368770764119603</v>
      </c>
      <c r="O96" s="69"/>
      <c r="R96" s="46" t="s">
        <v>150</v>
      </c>
    </row>
    <row r="97" spans="1:18" s="1" customFormat="1" ht="8.25" hidden="1" customHeight="1">
      <c r="A97" s="382"/>
      <c r="B97" s="46">
        <v>85</v>
      </c>
      <c r="C97" s="46"/>
      <c r="D97" s="46"/>
      <c r="E97" s="46">
        <v>62</v>
      </c>
      <c r="F97" s="715">
        <v>361</v>
      </c>
      <c r="G97" s="46" t="s">
        <v>980</v>
      </c>
      <c r="H97" s="46">
        <v>622</v>
      </c>
      <c r="I97" s="46">
        <v>715</v>
      </c>
      <c r="J97" s="74">
        <v>32.315112540192928</v>
      </c>
      <c r="K97" s="74">
        <v>37.06293706293706</v>
      </c>
      <c r="L97" s="74">
        <v>67.684887459807072</v>
      </c>
      <c r="M97" s="74">
        <v>62.93706293706294</v>
      </c>
      <c r="N97" s="75">
        <v>14.951768488745969</v>
      </c>
      <c r="O97" s="69"/>
      <c r="P97" s="69"/>
      <c r="R97" s="77" t="s">
        <v>462</v>
      </c>
    </row>
    <row r="98" spans="1:18" s="1" customFormat="1" ht="8.25" hidden="1" customHeight="1">
      <c r="A98" s="382"/>
      <c r="B98" s="46">
        <v>86</v>
      </c>
      <c r="C98" s="46" t="s">
        <v>188</v>
      </c>
      <c r="D98" s="46"/>
      <c r="E98" s="46">
        <v>10</v>
      </c>
      <c r="F98" s="715">
        <v>367</v>
      </c>
      <c r="G98" s="46" t="s">
        <v>981</v>
      </c>
      <c r="H98" s="46">
        <v>211</v>
      </c>
      <c r="I98" s="46">
        <v>340</v>
      </c>
      <c r="J98" s="74">
        <v>35.071090047393369</v>
      </c>
      <c r="K98" s="74">
        <v>41.17647058823529</v>
      </c>
      <c r="L98" s="74">
        <v>64.928909952606645</v>
      </c>
      <c r="M98" s="74">
        <v>58.82352941176471</v>
      </c>
      <c r="N98" s="75">
        <v>61.137440758293849</v>
      </c>
      <c r="O98" s="69"/>
      <c r="P98" s="69"/>
      <c r="R98" s="46" t="s">
        <v>151</v>
      </c>
    </row>
    <row r="99" spans="1:18" s="1" customFormat="1" ht="8.25" hidden="1" customHeight="1">
      <c r="A99" s="382"/>
      <c r="B99" s="46">
        <v>87</v>
      </c>
      <c r="C99" s="46"/>
      <c r="D99" s="46"/>
      <c r="E99" s="46">
        <v>53</v>
      </c>
      <c r="F99" s="715">
        <v>368</v>
      </c>
      <c r="G99" s="46" t="s">
        <v>982</v>
      </c>
      <c r="H99" s="46">
        <v>4211</v>
      </c>
      <c r="I99" s="46">
        <v>5300</v>
      </c>
      <c r="J99" s="74">
        <v>50.463072904298265</v>
      </c>
      <c r="K99" s="74">
        <v>52.452830188679243</v>
      </c>
      <c r="L99" s="74">
        <v>49.536927095701735</v>
      </c>
      <c r="M99" s="74">
        <v>47.547169811320757</v>
      </c>
      <c r="N99" s="75">
        <v>25.860840655426259</v>
      </c>
      <c r="O99" s="69"/>
      <c r="P99" s="69"/>
      <c r="R99" s="46" t="s">
        <v>152</v>
      </c>
    </row>
    <row r="100" spans="1:18" s="1" customFormat="1" ht="8.25" hidden="1" customHeight="1">
      <c r="A100" s="382"/>
      <c r="B100" s="46">
        <v>88</v>
      </c>
      <c r="C100" s="46"/>
      <c r="D100" s="46"/>
      <c r="E100" s="46">
        <v>43</v>
      </c>
      <c r="F100" s="46">
        <v>399</v>
      </c>
      <c r="G100" s="46" t="s">
        <v>983</v>
      </c>
      <c r="H100" s="46">
        <v>816</v>
      </c>
      <c r="I100" s="46">
        <v>1230</v>
      </c>
      <c r="J100" s="74">
        <v>40.07352941176471</v>
      </c>
      <c r="K100" s="74">
        <v>43.49593495934959</v>
      </c>
      <c r="L100" s="74">
        <v>59.92647058823529</v>
      </c>
      <c r="M100" s="74">
        <v>56.50406504065041</v>
      </c>
      <c r="N100" s="75">
        <v>50.735294117647044</v>
      </c>
      <c r="O100" s="69"/>
      <c r="P100" s="69"/>
      <c r="R100" s="46" t="s">
        <v>153</v>
      </c>
    </row>
    <row r="101" spans="1:18" s="46" customFormat="1" ht="8.25" customHeight="1">
      <c r="A101" s="726"/>
      <c r="B101" s="46">
        <v>89</v>
      </c>
      <c r="E101" s="46">
        <v>60</v>
      </c>
      <c r="F101" s="46">
        <v>3000</v>
      </c>
      <c r="G101" s="46" t="s">
        <v>984</v>
      </c>
      <c r="H101" s="496">
        <v>11797</v>
      </c>
      <c r="I101" s="496">
        <v>16515</v>
      </c>
      <c r="J101" s="74">
        <v>40.696787318809868</v>
      </c>
      <c r="K101" s="74">
        <v>45.080230093854077</v>
      </c>
      <c r="L101" s="74">
        <v>59.303212681190132</v>
      </c>
      <c r="M101" s="74">
        <v>54.91976990614593</v>
      </c>
      <c r="N101" s="75">
        <v>39.993218614902105</v>
      </c>
      <c r="O101" s="696"/>
      <c r="P101" s="696"/>
      <c r="R101" s="46" t="s">
        <v>154</v>
      </c>
    </row>
    <row r="102" spans="1:18" s="1" customFormat="1" ht="8.25" hidden="1" customHeight="1">
      <c r="A102" s="382"/>
      <c r="B102" s="46">
        <v>90</v>
      </c>
      <c r="C102" s="46" t="s">
        <v>188</v>
      </c>
      <c r="D102" s="46"/>
      <c r="E102" s="46">
        <v>19</v>
      </c>
      <c r="F102" s="715">
        <v>423</v>
      </c>
      <c r="G102" s="46" t="s">
        <v>985</v>
      </c>
      <c r="H102" s="46">
        <v>3331</v>
      </c>
      <c r="I102" s="46">
        <v>20695</v>
      </c>
      <c r="J102" s="74">
        <v>52.536775743020115</v>
      </c>
      <c r="K102" s="74">
        <v>64.000966417008939</v>
      </c>
      <c r="L102" s="74">
        <v>47.463224256979885</v>
      </c>
      <c r="M102" s="74">
        <v>36.023194008214546</v>
      </c>
      <c r="N102" s="75">
        <v>521.28489942960073</v>
      </c>
      <c r="O102" s="69"/>
      <c r="P102" s="69"/>
      <c r="R102" s="46" t="s">
        <v>155</v>
      </c>
    </row>
    <row r="103" spans="1:18" s="1" customFormat="1" ht="8.25" hidden="1" customHeight="1">
      <c r="A103" s="382"/>
      <c r="B103" s="46">
        <v>91</v>
      </c>
      <c r="C103" s="46"/>
      <c r="D103" s="46"/>
      <c r="E103" s="46">
        <v>31</v>
      </c>
      <c r="F103" s="715">
        <v>422</v>
      </c>
      <c r="G103" s="46" t="s">
        <v>986</v>
      </c>
      <c r="H103" s="46">
        <v>1063</v>
      </c>
      <c r="I103" s="46">
        <v>1485</v>
      </c>
      <c r="J103" s="74">
        <v>49.670743179680152</v>
      </c>
      <c r="K103" s="74">
        <v>46.464646464646464</v>
      </c>
      <c r="L103" s="74">
        <v>50.329256820319848</v>
      </c>
      <c r="M103" s="74">
        <v>53.535353535353536</v>
      </c>
      <c r="N103" s="75">
        <v>39.698965192850437</v>
      </c>
      <c r="O103" s="69"/>
      <c r="P103" s="69"/>
      <c r="R103" s="46" t="s">
        <v>156</v>
      </c>
    </row>
    <row r="104" spans="1:18" s="1" customFormat="1" ht="8.25" hidden="1" customHeight="1">
      <c r="A104" s="382"/>
      <c r="B104" s="46">
        <v>92</v>
      </c>
      <c r="C104" s="46"/>
      <c r="D104" s="46"/>
      <c r="E104" s="46">
        <v>61</v>
      </c>
      <c r="F104" s="715">
        <v>425</v>
      </c>
      <c r="G104" s="46" t="s">
        <v>987</v>
      </c>
      <c r="H104" s="46">
        <v>1725</v>
      </c>
      <c r="I104" s="46">
        <v>1570</v>
      </c>
      <c r="J104" s="74">
        <v>52.289855072463766</v>
      </c>
      <c r="K104" s="74">
        <v>50</v>
      </c>
      <c r="L104" s="74">
        <v>47.710144927536227</v>
      </c>
      <c r="M104" s="74">
        <v>50</v>
      </c>
      <c r="N104" s="75">
        <v>-8.9855072463768124</v>
      </c>
      <c r="O104" s="69"/>
      <c r="P104" s="69"/>
      <c r="R104" s="46" t="s">
        <v>157</v>
      </c>
    </row>
    <row r="105" spans="1:18" s="1" customFormat="1" ht="8.25" hidden="1" customHeight="1">
      <c r="A105" s="382"/>
      <c r="B105" s="46">
        <v>93</v>
      </c>
      <c r="C105" s="46" t="s">
        <v>188</v>
      </c>
      <c r="D105" s="46"/>
      <c r="E105" s="46">
        <v>5</v>
      </c>
      <c r="F105" s="715">
        <v>460</v>
      </c>
      <c r="G105" s="46" t="s">
        <v>988</v>
      </c>
      <c r="H105" s="46">
        <v>180</v>
      </c>
      <c r="I105" s="46">
        <v>330</v>
      </c>
      <c r="J105" s="74">
        <v>65.555555555555557</v>
      </c>
      <c r="K105" s="74">
        <v>68.181818181818173</v>
      </c>
      <c r="L105" s="74">
        <v>34.444444444444443</v>
      </c>
      <c r="M105" s="74">
        <v>31.818181818181817</v>
      </c>
      <c r="N105" s="75">
        <v>83.333333333333314</v>
      </c>
      <c r="O105" s="69"/>
      <c r="P105" s="69"/>
      <c r="R105" s="46" t="s">
        <v>158</v>
      </c>
    </row>
    <row r="106" spans="1:18" s="1" customFormat="1" ht="8.25" hidden="1" customHeight="1">
      <c r="A106" s="382"/>
      <c r="B106" s="46">
        <v>94</v>
      </c>
      <c r="C106" s="46" t="s">
        <v>188</v>
      </c>
      <c r="D106" s="46"/>
      <c r="E106" s="46">
        <v>20</v>
      </c>
      <c r="F106" s="715">
        <v>479</v>
      </c>
      <c r="G106" s="46" t="s">
        <v>989</v>
      </c>
      <c r="H106" s="46">
        <v>5536</v>
      </c>
      <c r="I106" s="46">
        <v>10150</v>
      </c>
      <c r="J106" s="74">
        <v>54.389450867052027</v>
      </c>
      <c r="K106" s="74">
        <v>50.49261083743842</v>
      </c>
      <c r="L106" s="74">
        <v>45.610549132947973</v>
      </c>
      <c r="M106" s="74">
        <v>49.50738916256158</v>
      </c>
      <c r="N106" s="75">
        <v>83.345375722543338</v>
      </c>
      <c r="O106" s="69"/>
      <c r="P106" s="69"/>
      <c r="R106" s="46" t="s">
        <v>159</v>
      </c>
    </row>
    <row r="107" spans="1:18" s="1" customFormat="1" ht="8.25" hidden="1" customHeight="1">
      <c r="A107" s="382"/>
      <c r="B107" s="46">
        <v>95</v>
      </c>
      <c r="C107" s="46"/>
      <c r="D107" s="46"/>
      <c r="E107" s="46">
        <v>71</v>
      </c>
      <c r="F107" s="715">
        <v>430</v>
      </c>
      <c r="G107" s="46" t="s">
        <v>990</v>
      </c>
      <c r="H107" s="46">
        <v>1197</v>
      </c>
      <c r="I107" s="46">
        <v>2545</v>
      </c>
      <c r="J107" s="74">
        <v>37.092731829573935</v>
      </c>
      <c r="K107" s="74">
        <v>46.954813359528487</v>
      </c>
      <c r="L107" s="74">
        <v>62.907268170426065</v>
      </c>
      <c r="M107" s="74">
        <v>52.848722986247544</v>
      </c>
      <c r="N107" s="75">
        <v>112.61487050960736</v>
      </c>
      <c r="O107" s="69"/>
      <c r="P107" s="69"/>
      <c r="R107" s="46" t="s">
        <v>160</v>
      </c>
    </row>
    <row r="108" spans="1:18" s="1" customFormat="1" ht="8.25" hidden="1" customHeight="1">
      <c r="A108" s="382"/>
      <c r="B108" s="46">
        <v>96</v>
      </c>
      <c r="C108" s="46"/>
      <c r="D108" s="46"/>
      <c r="E108" s="46">
        <v>57</v>
      </c>
      <c r="F108" s="715">
        <v>436</v>
      </c>
      <c r="G108" s="46" t="s">
        <v>991</v>
      </c>
      <c r="H108" s="46">
        <v>1875</v>
      </c>
      <c r="I108" s="46">
        <v>6030</v>
      </c>
      <c r="J108" s="74">
        <v>63.680000000000007</v>
      </c>
      <c r="K108" s="74">
        <v>61.691542288557208</v>
      </c>
      <c r="L108" s="74">
        <v>36.32</v>
      </c>
      <c r="M108" s="74">
        <v>38.308457711442784</v>
      </c>
      <c r="N108" s="75">
        <v>221.60000000000002</v>
      </c>
      <c r="O108" s="69"/>
      <c r="P108" s="69"/>
      <c r="R108" s="46" t="s">
        <v>161</v>
      </c>
    </row>
    <row r="109" spans="1:18" s="1" customFormat="1" ht="8.25" hidden="1" customHeight="1">
      <c r="A109" s="382"/>
      <c r="B109" s="46">
        <v>97</v>
      </c>
      <c r="C109" s="46"/>
      <c r="D109" s="46"/>
      <c r="E109" s="46">
        <v>28</v>
      </c>
      <c r="F109" s="715">
        <v>437</v>
      </c>
      <c r="G109" s="46" t="s">
        <v>992</v>
      </c>
      <c r="H109" s="46">
        <v>803</v>
      </c>
      <c r="I109" s="46">
        <v>1455</v>
      </c>
      <c r="J109" s="74">
        <v>43.586550435865504</v>
      </c>
      <c r="K109" s="74">
        <v>41.237113402061851</v>
      </c>
      <c r="L109" s="74">
        <v>56.413449564134496</v>
      </c>
      <c r="M109" s="74">
        <v>58.762886597938149</v>
      </c>
      <c r="N109" s="75">
        <v>81.195516811955173</v>
      </c>
      <c r="O109" s="69"/>
      <c r="P109" s="69"/>
      <c r="R109" s="46" t="s">
        <v>162</v>
      </c>
    </row>
    <row r="110" spans="1:18" s="1" customFormat="1" ht="8.25" hidden="1" customHeight="1">
      <c r="A110" s="382"/>
      <c r="B110" s="46">
        <v>98</v>
      </c>
      <c r="C110" s="46"/>
      <c r="D110" s="46"/>
      <c r="E110" s="46">
        <v>70</v>
      </c>
      <c r="F110" s="715">
        <v>441</v>
      </c>
      <c r="G110" s="46" t="s">
        <v>993</v>
      </c>
      <c r="H110" s="46">
        <v>628</v>
      </c>
      <c r="I110" s="46">
        <v>705</v>
      </c>
      <c r="J110" s="74">
        <v>65.764331210191088</v>
      </c>
      <c r="K110" s="74">
        <v>60.283687943262407</v>
      </c>
      <c r="L110" s="74">
        <v>34.235668789808912</v>
      </c>
      <c r="M110" s="74">
        <v>39.716312056737593</v>
      </c>
      <c r="N110" s="75">
        <v>12.261146496815286</v>
      </c>
      <c r="O110" s="69"/>
      <c r="P110" s="69"/>
      <c r="R110" s="46" t="s">
        <v>163</v>
      </c>
    </row>
    <row r="111" spans="1:18" s="1" customFormat="1" ht="8.25" hidden="1" customHeight="1">
      <c r="A111" s="382"/>
      <c r="B111" s="46">
        <v>99</v>
      </c>
      <c r="C111" s="46"/>
      <c r="D111" s="46"/>
      <c r="E111" s="46">
        <v>21</v>
      </c>
      <c r="F111" s="715">
        <v>438</v>
      </c>
      <c r="G111" s="46" t="s">
        <v>994</v>
      </c>
      <c r="H111" s="46">
        <v>7448</v>
      </c>
      <c r="I111" s="46">
        <v>39155</v>
      </c>
      <c r="J111" s="74">
        <v>58.176691729323302</v>
      </c>
      <c r="K111" s="74">
        <v>55.70169837824033</v>
      </c>
      <c r="L111" s="74">
        <v>41.823308270676691</v>
      </c>
      <c r="M111" s="74">
        <v>44.285531860554208</v>
      </c>
      <c r="N111" s="75">
        <v>425.7116004296455</v>
      </c>
      <c r="O111" s="69"/>
      <c r="P111" s="69"/>
      <c r="R111" s="46" t="s">
        <v>164</v>
      </c>
    </row>
    <row r="112" spans="1:18" s="1" customFormat="1" ht="8.25" hidden="1" customHeight="1">
      <c r="A112" s="382"/>
      <c r="B112" s="46">
        <v>100</v>
      </c>
      <c r="C112" s="46"/>
      <c r="D112" s="46"/>
      <c r="E112" s="46">
        <v>74</v>
      </c>
      <c r="F112" s="715">
        <v>439</v>
      </c>
      <c r="G112" s="46" t="s">
        <v>995</v>
      </c>
      <c r="H112" s="46">
        <v>5520</v>
      </c>
      <c r="I112" s="46">
        <v>10145</v>
      </c>
      <c r="J112" s="74">
        <v>56.159420289855078</v>
      </c>
      <c r="K112" s="74">
        <v>57.910300640709714</v>
      </c>
      <c r="L112" s="74">
        <v>43.840579710144929</v>
      </c>
      <c r="M112" s="74">
        <v>42.040413997042883</v>
      </c>
      <c r="N112" s="75">
        <v>83.786231884057969</v>
      </c>
      <c r="O112" s="69"/>
      <c r="P112" s="69"/>
      <c r="R112" s="46" t="s">
        <v>165</v>
      </c>
    </row>
    <row r="113" spans="1:18" s="1" customFormat="1" ht="8.25" hidden="1" customHeight="1">
      <c r="A113" s="382"/>
      <c r="B113" s="46">
        <v>101</v>
      </c>
      <c r="C113" s="46"/>
      <c r="D113" s="46"/>
      <c r="E113" s="46">
        <v>93</v>
      </c>
      <c r="F113" s="715">
        <v>442</v>
      </c>
      <c r="G113" s="46" t="s">
        <v>996</v>
      </c>
      <c r="H113" s="46">
        <v>1005</v>
      </c>
      <c r="I113" s="46">
        <v>1415</v>
      </c>
      <c r="J113" s="74">
        <v>38.109452736318403</v>
      </c>
      <c r="K113" s="74">
        <v>39.57597173144876</v>
      </c>
      <c r="L113" s="74">
        <v>61.890547263681597</v>
      </c>
      <c r="M113" s="74">
        <v>60.07067137809188</v>
      </c>
      <c r="N113" s="75">
        <v>40.796019900497498</v>
      </c>
      <c r="O113" s="69"/>
      <c r="P113" s="69"/>
      <c r="R113" s="46" t="s">
        <v>166</v>
      </c>
    </row>
    <row r="114" spans="1:18" s="1" customFormat="1" ht="8.25" hidden="1" customHeight="1">
      <c r="A114" s="382"/>
      <c r="B114" s="46">
        <v>102</v>
      </c>
      <c r="C114" s="46"/>
      <c r="D114" s="46"/>
      <c r="E114" s="46">
        <v>33</v>
      </c>
      <c r="F114" s="715">
        <v>445</v>
      </c>
      <c r="G114" s="46" t="s">
        <v>997</v>
      </c>
      <c r="H114" s="46">
        <v>420</v>
      </c>
      <c r="I114" s="46">
        <v>885</v>
      </c>
      <c r="J114" s="74">
        <v>65.238095238095241</v>
      </c>
      <c r="K114" s="74">
        <v>59.322033898305079</v>
      </c>
      <c r="L114" s="74">
        <v>34.761904761904759</v>
      </c>
      <c r="M114" s="74">
        <v>40.677966101694921</v>
      </c>
      <c r="N114" s="75">
        <v>110.71428571428572</v>
      </c>
      <c r="O114" s="69"/>
      <c r="P114" s="69"/>
      <c r="R114" s="46" t="s">
        <v>167</v>
      </c>
    </row>
    <row r="115" spans="1:18" s="1" customFormat="1" ht="8.25" hidden="1" customHeight="1">
      <c r="A115" s="382"/>
      <c r="B115" s="46">
        <v>103</v>
      </c>
      <c r="C115" s="46"/>
      <c r="D115" s="46"/>
      <c r="E115" s="46">
        <v>55</v>
      </c>
      <c r="F115" s="715">
        <v>444</v>
      </c>
      <c r="G115" s="46" t="s">
        <v>998</v>
      </c>
      <c r="H115" s="46">
        <v>6071</v>
      </c>
      <c r="I115" s="46">
        <v>4785</v>
      </c>
      <c r="J115" s="74">
        <v>45.840882885850768</v>
      </c>
      <c r="K115" s="74">
        <v>45.87251828631139</v>
      </c>
      <c r="L115" s="74">
        <v>54.159117114149232</v>
      </c>
      <c r="M115" s="74">
        <v>54.12748171368861</v>
      </c>
      <c r="N115" s="75">
        <v>-21.182671718003618</v>
      </c>
      <c r="O115" s="69"/>
      <c r="P115" s="69"/>
      <c r="R115" s="46" t="s">
        <v>168</v>
      </c>
    </row>
    <row r="116" spans="1:18" s="1" customFormat="1" ht="8.25" hidden="1" customHeight="1">
      <c r="A116" s="382"/>
      <c r="B116" s="46">
        <v>104</v>
      </c>
      <c r="C116" s="46"/>
      <c r="D116" s="46"/>
      <c r="E116" s="46">
        <v>88</v>
      </c>
      <c r="F116" s="715">
        <v>467</v>
      </c>
      <c r="G116" s="46" t="s">
        <v>999</v>
      </c>
      <c r="H116" s="46">
        <v>822</v>
      </c>
      <c r="I116" s="46">
        <v>1485</v>
      </c>
      <c r="J116" s="74">
        <v>41.605839416058394</v>
      </c>
      <c r="K116" s="74">
        <v>38.383838383838381</v>
      </c>
      <c r="L116" s="74">
        <v>58.394160583941598</v>
      </c>
      <c r="M116" s="74">
        <v>61.616161616161612</v>
      </c>
      <c r="N116" s="75">
        <v>80.656934306569354</v>
      </c>
      <c r="O116" s="69"/>
      <c r="P116" s="69"/>
      <c r="R116" s="46" t="s">
        <v>169</v>
      </c>
    </row>
    <row r="117" spans="1:18" s="1" customFormat="1" ht="8.25" hidden="1" customHeight="1">
      <c r="A117" s="382"/>
      <c r="B117" s="46">
        <v>105</v>
      </c>
      <c r="C117" s="46"/>
      <c r="D117" s="46"/>
      <c r="E117" s="46">
        <v>58</v>
      </c>
      <c r="F117" s="715">
        <v>451</v>
      </c>
      <c r="G117" s="46" t="s">
        <v>1000</v>
      </c>
      <c r="H117" s="46">
        <v>7530</v>
      </c>
      <c r="I117" s="46">
        <v>6765</v>
      </c>
      <c r="J117" s="74">
        <v>55.086321381142099</v>
      </c>
      <c r="K117" s="74">
        <v>57.871396895787143</v>
      </c>
      <c r="L117" s="74">
        <v>44.913678618857901</v>
      </c>
      <c r="M117" s="74">
        <v>42.128603104212857</v>
      </c>
      <c r="N117" s="75">
        <v>-10.159362549800804</v>
      </c>
      <c r="O117" s="69"/>
      <c r="P117" s="69"/>
      <c r="R117" s="46" t="s">
        <v>170</v>
      </c>
    </row>
    <row r="118" spans="1:18" s="1" customFormat="1" ht="8.25" hidden="1" customHeight="1">
      <c r="A118" s="382"/>
      <c r="B118" s="46">
        <v>106</v>
      </c>
      <c r="C118" s="46" t="s">
        <v>188</v>
      </c>
      <c r="D118" s="46"/>
      <c r="E118" s="46">
        <v>3</v>
      </c>
      <c r="F118" s="715">
        <v>482</v>
      </c>
      <c r="G118" s="46" t="s">
        <v>1001</v>
      </c>
      <c r="H118" s="46">
        <v>400</v>
      </c>
      <c r="I118" s="46">
        <v>535</v>
      </c>
      <c r="J118" s="74">
        <v>51.5</v>
      </c>
      <c r="K118" s="74">
        <v>51.401869158878498</v>
      </c>
      <c r="L118" s="74">
        <v>48.5</v>
      </c>
      <c r="M118" s="74">
        <v>48.598130841121495</v>
      </c>
      <c r="N118" s="75">
        <v>33.75</v>
      </c>
      <c r="O118" s="69"/>
      <c r="P118" s="69"/>
      <c r="R118" s="46" t="s">
        <v>171</v>
      </c>
    </row>
    <row r="119" spans="1:18" s="1" customFormat="1" ht="8.25" hidden="1" customHeight="1">
      <c r="A119" s="382"/>
      <c r="B119" s="46">
        <v>107</v>
      </c>
      <c r="C119" s="46"/>
      <c r="D119" s="46"/>
      <c r="E119" s="46">
        <v>32</v>
      </c>
      <c r="F119" s="715">
        <v>458</v>
      </c>
      <c r="G119" s="46" t="s">
        <v>1002</v>
      </c>
      <c r="H119" s="46">
        <v>248</v>
      </c>
      <c r="I119" s="46">
        <v>735</v>
      </c>
      <c r="J119" s="74">
        <v>72.58064516129032</v>
      </c>
      <c r="K119" s="74">
        <v>54.421768707482997</v>
      </c>
      <c r="L119" s="74">
        <v>27.419354838709676</v>
      </c>
      <c r="M119" s="74">
        <v>45.57823129251701</v>
      </c>
      <c r="N119" s="75">
        <v>196.37096774193549</v>
      </c>
      <c r="O119" s="69"/>
      <c r="P119" s="69"/>
      <c r="R119" s="46" t="s">
        <v>172</v>
      </c>
    </row>
    <row r="120" spans="1:18" s="1" customFormat="1" ht="8.25" hidden="1" customHeight="1">
      <c r="A120" s="382"/>
      <c r="B120" s="46">
        <v>108</v>
      </c>
      <c r="C120" s="46" t="s">
        <v>188</v>
      </c>
      <c r="D120" s="46"/>
      <c r="E120" s="46">
        <v>16</v>
      </c>
      <c r="F120" s="715">
        <v>461</v>
      </c>
      <c r="G120" s="46" t="s">
        <v>1003</v>
      </c>
      <c r="H120" s="46">
        <v>1514</v>
      </c>
      <c r="I120" s="46">
        <v>4160</v>
      </c>
      <c r="J120" s="74">
        <v>60.898282694848085</v>
      </c>
      <c r="K120" s="74">
        <v>71.754807692307693</v>
      </c>
      <c r="L120" s="74">
        <v>39.101717305151915</v>
      </c>
      <c r="M120" s="74">
        <v>28.245192307692307</v>
      </c>
      <c r="N120" s="75">
        <v>174.76882430647294</v>
      </c>
      <c r="O120" s="69"/>
      <c r="P120" s="69"/>
      <c r="R120" s="46" t="s">
        <v>173</v>
      </c>
    </row>
    <row r="121" spans="1:18" s="1" customFormat="1" ht="8.25" hidden="1" customHeight="1">
      <c r="A121" s="382"/>
      <c r="B121" s="46">
        <v>109</v>
      </c>
      <c r="C121" s="46"/>
      <c r="D121" s="46"/>
      <c r="E121" s="46">
        <v>81</v>
      </c>
      <c r="F121" s="715">
        <v>459</v>
      </c>
      <c r="G121" s="46" t="s">
        <v>1004</v>
      </c>
      <c r="H121" s="46">
        <v>0</v>
      </c>
      <c r="I121" s="46">
        <v>1065</v>
      </c>
      <c r="J121" s="74" t="s">
        <v>909</v>
      </c>
      <c r="K121" s="74">
        <v>61.502347417840376</v>
      </c>
      <c r="L121" s="74" t="s">
        <v>909</v>
      </c>
      <c r="M121" s="74">
        <v>38.497652582159624</v>
      </c>
      <c r="N121" s="75" t="s">
        <v>909</v>
      </c>
      <c r="O121" s="69"/>
      <c r="P121" s="69"/>
      <c r="R121" s="46" t="s">
        <v>174</v>
      </c>
    </row>
    <row r="122" spans="1:18" s="1" customFormat="1" ht="8.25" hidden="1" customHeight="1">
      <c r="A122" s="382"/>
      <c r="B122" s="46">
        <v>110</v>
      </c>
      <c r="C122" s="46"/>
      <c r="D122" s="46"/>
      <c r="E122" s="46">
        <v>35</v>
      </c>
      <c r="F122" s="715">
        <v>462</v>
      </c>
      <c r="G122" s="46" t="s">
        <v>1005</v>
      </c>
      <c r="H122" s="46">
        <v>1689</v>
      </c>
      <c r="I122" s="46">
        <v>1620</v>
      </c>
      <c r="J122" s="74">
        <v>30.550621669626999</v>
      </c>
      <c r="K122" s="74">
        <v>21.296296296296298</v>
      </c>
      <c r="L122" s="74">
        <v>69.449378330373008</v>
      </c>
      <c r="M122" s="74">
        <v>78.703703703703709</v>
      </c>
      <c r="N122" s="75">
        <v>-4.0852575488454619</v>
      </c>
      <c r="O122" s="69"/>
      <c r="P122" s="69"/>
      <c r="R122" s="46" t="s">
        <v>175</v>
      </c>
    </row>
    <row r="123" spans="1:18" s="1" customFormat="1" ht="8.25" hidden="1" customHeight="1">
      <c r="A123" s="382"/>
      <c r="B123" s="46">
        <v>111</v>
      </c>
      <c r="C123" s="77" t="s">
        <v>188</v>
      </c>
      <c r="D123" s="77" t="s">
        <v>185</v>
      </c>
      <c r="E123" s="77"/>
      <c r="F123" s="716">
        <v>431</v>
      </c>
      <c r="G123" s="46" t="s">
        <v>1006</v>
      </c>
      <c r="H123" s="496">
        <v>2178</v>
      </c>
      <c r="I123" s="496">
        <v>1255</v>
      </c>
      <c r="J123" s="74">
        <v>49.035812672176313</v>
      </c>
      <c r="K123" s="74">
        <v>47.410358565737056</v>
      </c>
      <c r="L123" s="74">
        <v>50.964187327823694</v>
      </c>
      <c r="M123" s="74">
        <v>52.589641434262944</v>
      </c>
      <c r="N123" s="75">
        <v>-42.378328741965113</v>
      </c>
      <c r="O123" s="69"/>
      <c r="P123" s="69"/>
      <c r="R123" s="46" t="s">
        <v>176</v>
      </c>
    </row>
    <row r="124" spans="1:18" s="1" customFormat="1" ht="8.25" hidden="1" customHeight="1">
      <c r="A124" s="382"/>
      <c r="B124" s="46">
        <v>112</v>
      </c>
      <c r="C124" s="77" t="s">
        <v>188</v>
      </c>
      <c r="D124" s="77" t="s">
        <v>185</v>
      </c>
      <c r="E124" s="77"/>
      <c r="F124" s="716">
        <v>475</v>
      </c>
      <c r="G124" s="46" t="s">
        <v>1007</v>
      </c>
      <c r="H124" s="496">
        <v>5458</v>
      </c>
      <c r="I124" s="496">
        <v>79930</v>
      </c>
      <c r="J124" s="74">
        <v>54.910223525100768</v>
      </c>
      <c r="K124" s="74">
        <v>57.813086450644313</v>
      </c>
      <c r="L124" s="74">
        <v>45.089776474899232</v>
      </c>
      <c r="M124" s="74">
        <v>42.186913549355687</v>
      </c>
      <c r="N124" s="75">
        <v>1364.455844631733</v>
      </c>
      <c r="O124" s="69"/>
      <c r="P124" s="69"/>
    </row>
    <row r="125" spans="1:18" s="1" customFormat="1" ht="8.25" hidden="1" customHeight="1">
      <c r="A125" s="382"/>
      <c r="B125" s="46">
        <v>113</v>
      </c>
      <c r="C125" s="46" t="s">
        <v>188</v>
      </c>
      <c r="D125" s="46" t="s">
        <v>187</v>
      </c>
      <c r="E125" s="46"/>
      <c r="F125" s="715">
        <v>465</v>
      </c>
      <c r="G125" s="46" t="s">
        <v>1008</v>
      </c>
      <c r="H125" s="46">
        <v>210</v>
      </c>
      <c r="I125" s="46">
        <v>435</v>
      </c>
      <c r="J125" s="74">
        <v>34.761904761904759</v>
      </c>
      <c r="K125" s="74">
        <v>28.735632183908045</v>
      </c>
      <c r="L125" s="74">
        <v>65.238095238095241</v>
      </c>
      <c r="M125" s="74">
        <v>72.41379310344827</v>
      </c>
      <c r="N125" s="75">
        <v>107.14285714285717</v>
      </c>
      <c r="O125" s="69"/>
      <c r="P125" s="69"/>
      <c r="R125" s="77" t="s">
        <v>177</v>
      </c>
    </row>
    <row r="126" spans="1:18" s="1" customFormat="1" ht="8.25" hidden="1" customHeight="1">
      <c r="A126" s="382"/>
      <c r="B126" s="46">
        <v>114</v>
      </c>
      <c r="C126" s="46" t="s">
        <v>188</v>
      </c>
      <c r="D126" s="46" t="s">
        <v>187</v>
      </c>
      <c r="E126" s="46"/>
      <c r="F126" s="715">
        <v>476</v>
      </c>
      <c r="G126" s="46" t="s">
        <v>1009</v>
      </c>
      <c r="H126" s="46">
        <v>3803</v>
      </c>
      <c r="I126" s="46">
        <v>4215</v>
      </c>
      <c r="J126" s="74">
        <v>12.700499605574548</v>
      </c>
      <c r="K126" s="74">
        <v>9.6085409252669027</v>
      </c>
      <c r="L126" s="74">
        <v>87.299500394425451</v>
      </c>
      <c r="M126" s="74">
        <v>90.391459074733092</v>
      </c>
      <c r="N126" s="75">
        <v>10.833552458585331</v>
      </c>
      <c r="O126" s="69"/>
      <c r="P126" s="69"/>
      <c r="R126" s="46" t="s">
        <v>178</v>
      </c>
    </row>
    <row r="127" spans="1:18" s="550" customFormat="1" ht="16.5" hidden="1" customHeight="1">
      <c r="A127" s="554"/>
      <c r="B127" s="46">
        <v>115</v>
      </c>
      <c r="C127" s="44" t="s">
        <v>188</v>
      </c>
      <c r="D127" s="44" t="s">
        <v>185</v>
      </c>
      <c r="E127" s="44"/>
      <c r="F127" s="717">
        <v>432</v>
      </c>
      <c r="G127" s="44" t="s">
        <v>1010</v>
      </c>
      <c r="H127" s="497">
        <v>9666</v>
      </c>
      <c r="I127" s="497">
        <v>8655</v>
      </c>
      <c r="J127" s="555">
        <v>51.541485619697916</v>
      </c>
      <c r="K127" s="555">
        <v>45.753899480069329</v>
      </c>
      <c r="L127" s="555">
        <v>48.458514380302091</v>
      </c>
      <c r="M127" s="555">
        <v>54.246100519930671</v>
      </c>
      <c r="N127" s="556">
        <v>-10.459342023587837</v>
      </c>
      <c r="O127" s="330"/>
      <c r="P127" s="330"/>
      <c r="R127" s="131" t="s">
        <v>179</v>
      </c>
    </row>
    <row r="128" spans="1:18" s="663" customFormat="1" ht="16.5" hidden="1" customHeight="1">
      <c r="A128" s="554"/>
      <c r="B128" s="46">
        <v>116</v>
      </c>
      <c r="C128" s="46"/>
      <c r="D128" s="77"/>
      <c r="E128" s="77"/>
      <c r="F128" s="77">
        <v>499</v>
      </c>
      <c r="G128" s="77" t="s">
        <v>1011</v>
      </c>
      <c r="H128" s="500">
        <v>3214</v>
      </c>
      <c r="I128" s="500">
        <v>3500</v>
      </c>
      <c r="J128" s="78">
        <v>49.128811449906657</v>
      </c>
      <c r="K128" s="78">
        <v>52.285714285714292</v>
      </c>
      <c r="L128" s="78">
        <v>50.871188550093336</v>
      </c>
      <c r="M128" s="78">
        <v>47.714285714285715</v>
      </c>
      <c r="N128" s="79">
        <v>8.8985687616677041</v>
      </c>
      <c r="O128" s="330"/>
      <c r="P128" s="330"/>
      <c r="R128" s="131"/>
    </row>
    <row r="129" spans="1:18" s="131" customFormat="1" ht="8.25" customHeight="1">
      <c r="A129" s="727"/>
      <c r="B129" s="46">
        <v>117</v>
      </c>
      <c r="C129" s="46"/>
      <c r="D129" s="46"/>
      <c r="E129" s="46"/>
      <c r="F129" s="46">
        <v>4000</v>
      </c>
      <c r="G129" s="46" t="s">
        <v>1012</v>
      </c>
      <c r="H129" s="496">
        <v>73534</v>
      </c>
      <c r="I129" s="496">
        <v>215705</v>
      </c>
      <c r="J129" s="74">
        <v>50.424293524084099</v>
      </c>
      <c r="K129" s="74">
        <v>55.279200760297634</v>
      </c>
      <c r="L129" s="74">
        <v>49.575706475915901</v>
      </c>
      <c r="M129" s="74">
        <v>44.723117220277693</v>
      </c>
      <c r="N129" s="75">
        <v>193.34049555307746</v>
      </c>
      <c r="O129" s="330"/>
      <c r="P129" s="330"/>
    </row>
    <row r="130" spans="1:18" s="131" customFormat="1" ht="8.25" customHeight="1">
      <c r="A130" s="727"/>
      <c r="B130" s="46">
        <v>118</v>
      </c>
      <c r="C130" s="46"/>
      <c r="D130" s="46"/>
      <c r="E130" s="46"/>
      <c r="F130" s="46">
        <v>5000</v>
      </c>
      <c r="G130" s="46" t="s">
        <v>1013</v>
      </c>
      <c r="H130" s="496">
        <v>667</v>
      </c>
      <c r="I130" s="496">
        <v>1015</v>
      </c>
      <c r="J130" s="74">
        <v>47.07646176911544</v>
      </c>
      <c r="K130" s="74">
        <v>55.172413793103445</v>
      </c>
      <c r="L130" s="74">
        <v>52.92353823088456</v>
      </c>
      <c r="M130" s="74">
        <v>44.827586206896555</v>
      </c>
      <c r="N130" s="75">
        <v>52.173913043478279</v>
      </c>
      <c r="O130" s="330"/>
      <c r="P130" s="330"/>
    </row>
    <row r="131" spans="1:18" s="663" customFormat="1" ht="16.5" hidden="1" customHeight="1">
      <c r="A131" s="554"/>
      <c r="B131" s="46">
        <v>119</v>
      </c>
      <c r="C131" s="46"/>
      <c r="D131" s="77"/>
      <c r="E131" s="77"/>
      <c r="F131" s="716">
        <v>997</v>
      </c>
      <c r="G131" s="77" t="s">
        <v>1014</v>
      </c>
      <c r="H131" s="500">
        <v>1620</v>
      </c>
      <c r="I131" s="500">
        <v>3290</v>
      </c>
      <c r="J131" s="78">
        <v>57.160493827160494</v>
      </c>
      <c r="K131" s="78">
        <v>56.838905775075986</v>
      </c>
      <c r="L131" s="78">
        <v>42.839506172839506</v>
      </c>
      <c r="M131" s="78">
        <v>43.161094224924014</v>
      </c>
      <c r="N131" s="79">
        <v>103.08641975308643</v>
      </c>
      <c r="O131" s="330"/>
      <c r="P131" s="330"/>
      <c r="R131" s="131"/>
    </row>
    <row r="132" spans="1:18" s="663" customFormat="1" ht="16.5" hidden="1" customHeight="1">
      <c r="A132" s="554"/>
      <c r="B132" s="46">
        <v>120</v>
      </c>
      <c r="C132" s="46"/>
      <c r="D132" s="77"/>
      <c r="E132" s="77"/>
      <c r="F132" s="77">
        <v>998</v>
      </c>
      <c r="G132" s="77" t="s">
        <v>1015</v>
      </c>
      <c r="H132" s="500">
        <v>6845</v>
      </c>
      <c r="I132" s="500">
        <v>8560</v>
      </c>
      <c r="J132" s="78">
        <v>56.303871439006571</v>
      </c>
      <c r="K132" s="78">
        <v>59.579439252336449</v>
      </c>
      <c r="L132" s="78">
        <v>43.696128560993422</v>
      </c>
      <c r="M132" s="78">
        <v>40.420560747663551</v>
      </c>
      <c r="N132" s="79">
        <v>25.054784514243963</v>
      </c>
      <c r="O132" s="330"/>
      <c r="P132" s="330"/>
      <c r="R132" s="131"/>
    </row>
    <row r="133" spans="1:18" s="663" customFormat="1" ht="16.5" hidden="1" customHeight="1">
      <c r="A133" s="554"/>
      <c r="B133" s="46">
        <v>121</v>
      </c>
      <c r="C133" s="46"/>
      <c r="D133" s="77"/>
      <c r="E133" s="77"/>
      <c r="F133" s="716">
        <v>185</v>
      </c>
      <c r="G133" s="77" t="s">
        <v>1016</v>
      </c>
      <c r="H133" s="714">
        <v>0</v>
      </c>
      <c r="I133" s="500">
        <v>40</v>
      </c>
      <c r="J133" s="78" t="s">
        <v>909</v>
      </c>
      <c r="K133" s="78">
        <v>37.5</v>
      </c>
      <c r="L133" s="78" t="s">
        <v>909</v>
      </c>
      <c r="M133" s="78">
        <v>50</v>
      </c>
      <c r="N133" s="79" t="s">
        <v>909</v>
      </c>
      <c r="O133" s="330"/>
      <c r="P133" s="330"/>
      <c r="R133" s="131"/>
    </row>
    <row r="134" spans="1:18" s="663" customFormat="1" ht="16.5" customHeight="1">
      <c r="A134" s="554"/>
      <c r="B134" s="46">
        <v>122</v>
      </c>
      <c r="C134" s="46"/>
      <c r="D134" s="77"/>
      <c r="E134" s="77"/>
      <c r="F134" s="77">
        <v>9999</v>
      </c>
      <c r="G134" s="77" t="s">
        <v>1017</v>
      </c>
      <c r="H134" s="500">
        <v>461486</v>
      </c>
      <c r="I134" s="500">
        <v>813080</v>
      </c>
      <c r="J134" s="78">
        <v>51.408710123384026</v>
      </c>
      <c r="K134" s="78">
        <v>54.698184680474249</v>
      </c>
      <c r="L134" s="78">
        <v>48.591289876615974</v>
      </c>
      <c r="M134" s="78">
        <v>45.301815319525758</v>
      </c>
      <c r="N134" s="79">
        <v>76.18735996324915</v>
      </c>
      <c r="O134" s="330"/>
      <c r="P134" s="330"/>
      <c r="R134" s="131"/>
    </row>
    <row r="135" spans="1:18" ht="8.25" customHeight="1">
      <c r="B135" s="77"/>
      <c r="C135" s="77"/>
      <c r="D135" s="77"/>
      <c r="E135" s="77"/>
      <c r="F135" s="77"/>
      <c r="G135" s="77"/>
      <c r="H135" s="500"/>
      <c r="I135" s="500"/>
      <c r="J135" s="78"/>
      <c r="K135" s="78"/>
      <c r="L135" s="78"/>
      <c r="M135" s="78"/>
      <c r="N135" s="79"/>
      <c r="O135" s="4"/>
      <c r="P135" s="4"/>
      <c r="R135" s="46"/>
    </row>
    <row r="136" spans="1:18" ht="8.25" customHeight="1">
      <c r="B136" s="77"/>
      <c r="C136" s="77"/>
      <c r="D136" s="77"/>
      <c r="E136" s="77"/>
      <c r="F136" s="77"/>
      <c r="G136" s="558" t="s">
        <v>590</v>
      </c>
      <c r="H136" s="500"/>
      <c r="I136" s="500"/>
      <c r="J136" s="78"/>
      <c r="K136" s="78"/>
      <c r="L136" s="78"/>
      <c r="M136" s="78"/>
      <c r="N136" s="79"/>
      <c r="O136" s="4"/>
      <c r="P136" s="4"/>
      <c r="R136" s="46"/>
    </row>
    <row r="137" spans="1:18" ht="8.25" customHeight="1">
      <c r="G137" s="4"/>
      <c r="H137" s="4"/>
      <c r="I137" s="4"/>
      <c r="J137" s="4"/>
      <c r="K137" s="4"/>
      <c r="L137" s="4"/>
      <c r="M137" s="4"/>
      <c r="N137" s="4"/>
      <c r="O137" s="4"/>
      <c r="P137" s="4"/>
      <c r="R137" s="77" t="s">
        <v>463</v>
      </c>
    </row>
    <row r="138" spans="1:18" ht="8.25" customHeight="1">
      <c r="G138" s="582" t="s">
        <v>17</v>
      </c>
      <c r="H138" s="4"/>
      <c r="I138" s="4"/>
      <c r="J138" s="4"/>
      <c r="K138" s="4"/>
      <c r="L138" s="4"/>
      <c r="M138" s="4"/>
      <c r="N138" s="4"/>
      <c r="O138" s="4"/>
      <c r="P138" s="4"/>
    </row>
    <row r="139" spans="1:18" ht="8.25" customHeight="1">
      <c r="G139" s="4"/>
      <c r="H139" s="4"/>
      <c r="I139" s="4"/>
      <c r="J139" s="4"/>
      <c r="K139" s="4"/>
      <c r="L139" s="4"/>
      <c r="M139" s="4"/>
      <c r="N139" s="4"/>
      <c r="O139" s="4"/>
      <c r="P139" s="4"/>
    </row>
    <row r="140" spans="1:18" ht="30" customHeight="1">
      <c r="G140" s="807" t="s">
        <v>1020</v>
      </c>
      <c r="H140" s="807"/>
      <c r="I140" s="807"/>
      <c r="J140" s="807"/>
      <c r="K140" s="807"/>
      <c r="L140" s="807"/>
      <c r="M140" s="807"/>
      <c r="N140" s="807"/>
      <c r="O140" s="807"/>
      <c r="P140" s="807"/>
    </row>
    <row r="141" spans="1:18" ht="8.25" customHeight="1">
      <c r="G141" s="4"/>
      <c r="H141" s="4"/>
      <c r="I141" s="4"/>
      <c r="J141" s="4"/>
      <c r="K141" s="4"/>
      <c r="L141" s="4"/>
      <c r="M141" s="4"/>
      <c r="N141" s="4"/>
      <c r="O141" s="4"/>
      <c r="P141" s="4"/>
    </row>
    <row r="142" spans="1:18" ht="8.25" customHeight="1">
      <c r="G142" s="4"/>
      <c r="H142" s="4"/>
      <c r="I142" s="4"/>
      <c r="J142" s="4"/>
      <c r="K142" s="4"/>
      <c r="L142" s="4"/>
      <c r="M142" s="4"/>
      <c r="N142" s="4"/>
      <c r="O142" s="4"/>
      <c r="P142" s="4"/>
    </row>
    <row r="143" spans="1:18" ht="8.25" customHeight="1">
      <c r="G143" s="4"/>
      <c r="H143" s="4"/>
      <c r="I143" s="4"/>
      <c r="J143" s="4"/>
      <c r="K143" s="4"/>
      <c r="L143" s="4"/>
      <c r="M143" s="4"/>
      <c r="N143" s="4"/>
      <c r="O143" s="4"/>
      <c r="P143" s="4"/>
    </row>
    <row r="144" spans="1:18" ht="8.25" customHeight="1">
      <c r="G144" s="4"/>
      <c r="H144" s="4"/>
      <c r="I144" s="4"/>
      <c r="J144" s="4"/>
      <c r="K144" s="4"/>
      <c r="L144" s="4"/>
      <c r="M144" s="4"/>
      <c r="N144" s="4"/>
      <c r="O144" s="4"/>
      <c r="P144" s="4"/>
    </row>
    <row r="145" spans="7:16" ht="8.25" customHeight="1">
      <c r="G145" s="4"/>
      <c r="H145" s="4"/>
      <c r="I145" s="4"/>
      <c r="J145" s="4"/>
      <c r="K145" s="4"/>
      <c r="L145" s="4"/>
      <c r="M145" s="4"/>
      <c r="N145" s="4"/>
      <c r="O145" s="4"/>
      <c r="P145" s="4"/>
    </row>
    <row r="146" spans="7:16" ht="8.25" customHeight="1">
      <c r="G146" s="4"/>
      <c r="H146" s="4"/>
      <c r="I146" s="4"/>
      <c r="J146" s="4"/>
      <c r="K146" s="4"/>
      <c r="L146" s="4"/>
      <c r="M146" s="4"/>
      <c r="N146" s="4"/>
      <c r="O146" s="4"/>
      <c r="P146" s="4"/>
    </row>
    <row r="147" spans="7:16" ht="8.25" customHeight="1">
      <c r="G147" s="4"/>
      <c r="H147" s="4"/>
      <c r="I147" s="4"/>
      <c r="J147" s="4"/>
      <c r="K147" s="4"/>
      <c r="L147" s="4"/>
      <c r="M147" s="4"/>
      <c r="N147" s="4"/>
      <c r="O147" s="4"/>
      <c r="P147" s="4"/>
    </row>
    <row r="148" spans="7:16" ht="8.25" customHeight="1">
      <c r="G148" s="4"/>
      <c r="H148" s="4"/>
      <c r="I148" s="4"/>
      <c r="J148" s="4"/>
      <c r="K148" s="4"/>
      <c r="L148" s="4"/>
      <c r="M148" s="4"/>
      <c r="N148" s="4"/>
      <c r="O148" s="4"/>
      <c r="P148" s="4"/>
    </row>
    <row r="149" spans="7:16" ht="8.25" customHeight="1">
      <c r="G149" s="4"/>
      <c r="H149" s="4"/>
      <c r="I149" s="4"/>
      <c r="J149" s="4"/>
      <c r="K149" s="4"/>
      <c r="L149" s="4"/>
      <c r="M149" s="4"/>
      <c r="N149" s="4"/>
      <c r="O149" s="4"/>
      <c r="P149" s="4"/>
    </row>
    <row r="150" spans="7:16" ht="8.25" customHeight="1">
      <c r="G150" s="4"/>
      <c r="H150" s="4"/>
      <c r="I150" s="4"/>
      <c r="J150" s="4"/>
      <c r="K150" s="4"/>
      <c r="L150" s="4"/>
      <c r="M150" s="4"/>
      <c r="N150" s="4"/>
      <c r="O150" s="4"/>
      <c r="P150" s="4"/>
    </row>
    <row r="151" spans="7:16" ht="8.25" customHeight="1">
      <c r="G151" s="4"/>
      <c r="H151" s="4"/>
      <c r="I151" s="4"/>
      <c r="J151" s="4"/>
      <c r="K151" s="4"/>
      <c r="L151" s="4"/>
      <c r="M151" s="4"/>
      <c r="N151" s="4"/>
      <c r="O151" s="4"/>
      <c r="P151" s="4"/>
    </row>
    <row r="152" spans="7:16" ht="8.25" customHeight="1">
      <c r="G152" s="4"/>
      <c r="H152" s="4"/>
      <c r="I152" s="4"/>
      <c r="J152" s="4"/>
      <c r="K152" s="4"/>
      <c r="L152" s="4"/>
      <c r="M152" s="4"/>
      <c r="N152" s="4"/>
      <c r="O152" s="4"/>
      <c r="P152" s="4"/>
    </row>
    <row r="153" spans="7:16" ht="8.25" customHeight="1">
      <c r="G153" s="4"/>
      <c r="H153" s="4"/>
      <c r="I153" s="4"/>
      <c r="J153" s="4"/>
      <c r="K153" s="4"/>
      <c r="L153" s="4"/>
      <c r="M153" s="4"/>
      <c r="N153" s="4"/>
      <c r="O153" s="4"/>
      <c r="P153" s="4"/>
    </row>
    <row r="154" spans="7:16" ht="8.25" customHeight="1">
      <c r="G154" s="4"/>
      <c r="H154" s="4"/>
      <c r="I154" s="4"/>
      <c r="J154" s="4"/>
      <c r="K154" s="4"/>
      <c r="L154" s="4"/>
      <c r="M154" s="4"/>
      <c r="N154" s="4"/>
      <c r="O154" s="4"/>
      <c r="P154" s="4"/>
    </row>
    <row r="155" spans="7:16" ht="8.25" customHeight="1">
      <c r="G155" s="4"/>
      <c r="H155" s="4"/>
      <c r="I155" s="4"/>
      <c r="J155" s="4"/>
      <c r="K155" s="4"/>
      <c r="L155" s="4"/>
      <c r="M155" s="4"/>
      <c r="N155" s="4"/>
      <c r="O155" s="4"/>
      <c r="P155" s="4"/>
    </row>
    <row r="156" spans="7:16" ht="8.25" customHeight="1">
      <c r="G156" s="4"/>
      <c r="H156" s="4"/>
      <c r="I156" s="4"/>
      <c r="J156" s="4"/>
      <c r="K156" s="4"/>
      <c r="L156" s="4"/>
      <c r="M156" s="4"/>
      <c r="N156" s="4"/>
      <c r="O156" s="4"/>
      <c r="P156" s="4"/>
    </row>
    <row r="157" spans="7:16" ht="8.25" customHeight="1">
      <c r="G157" s="4"/>
      <c r="H157" s="4"/>
      <c r="I157" s="4"/>
      <c r="J157" s="4"/>
      <c r="K157" s="4"/>
      <c r="L157" s="4"/>
      <c r="M157" s="4"/>
      <c r="N157" s="4"/>
      <c r="O157" s="4"/>
      <c r="P157" s="4"/>
    </row>
    <row r="158" spans="7:16" ht="8.25" customHeight="1">
      <c r="G158" s="4"/>
      <c r="H158" s="4"/>
      <c r="I158" s="4"/>
      <c r="J158" s="4"/>
      <c r="K158" s="4"/>
      <c r="L158" s="4"/>
      <c r="M158" s="4"/>
      <c r="N158" s="4"/>
      <c r="O158" s="4"/>
      <c r="P158" s="4"/>
    </row>
    <row r="159" spans="7:16" ht="8.25" customHeight="1">
      <c r="G159" s="4"/>
      <c r="H159" s="4"/>
      <c r="I159" s="4"/>
      <c r="J159" s="4"/>
      <c r="K159" s="4"/>
      <c r="L159" s="4"/>
      <c r="M159" s="4"/>
      <c r="N159" s="4"/>
      <c r="O159" s="4"/>
      <c r="P159" s="4"/>
    </row>
    <row r="160" spans="7:16" ht="8.25" customHeight="1">
      <c r="G160" s="4"/>
      <c r="H160" s="4"/>
      <c r="I160" s="4"/>
      <c r="J160" s="4"/>
      <c r="K160" s="4"/>
      <c r="L160" s="4"/>
      <c r="M160" s="4"/>
      <c r="N160" s="4"/>
      <c r="O160" s="4"/>
      <c r="P160" s="4"/>
    </row>
    <row r="161" spans="7:16" ht="8.25" customHeight="1">
      <c r="G161" s="4"/>
      <c r="H161" s="4"/>
      <c r="I161" s="4"/>
      <c r="J161" s="4"/>
      <c r="K161" s="4"/>
      <c r="L161" s="4"/>
      <c r="M161" s="4"/>
      <c r="N161" s="4"/>
      <c r="O161" s="4"/>
      <c r="P161" s="4"/>
    </row>
    <row r="162" spans="7:16" ht="8.25" customHeight="1">
      <c r="G162" s="4"/>
      <c r="H162" s="4"/>
      <c r="I162" s="4"/>
      <c r="J162" s="4"/>
      <c r="K162" s="4"/>
      <c r="L162" s="4"/>
      <c r="M162" s="4"/>
      <c r="N162" s="4"/>
      <c r="O162" s="4"/>
      <c r="P162" s="4"/>
    </row>
    <row r="163" spans="7:16" ht="8.25" customHeight="1">
      <c r="G163" s="4"/>
      <c r="H163" s="4"/>
      <c r="I163" s="4"/>
      <c r="J163" s="4"/>
      <c r="K163" s="4"/>
      <c r="L163" s="4"/>
      <c r="M163" s="4"/>
      <c r="N163" s="4"/>
      <c r="O163" s="4"/>
      <c r="P163" s="4"/>
    </row>
    <row r="164" spans="7:16" ht="8.25" customHeight="1">
      <c r="G164" s="4"/>
      <c r="H164" s="4"/>
      <c r="I164" s="4"/>
      <c r="J164" s="4"/>
      <c r="K164" s="4"/>
      <c r="L164" s="4"/>
      <c r="M164" s="4"/>
      <c r="N164" s="4"/>
      <c r="O164" s="4"/>
      <c r="P164" s="4"/>
    </row>
    <row r="165" spans="7:16" ht="8.25" customHeight="1">
      <c r="G165" s="4"/>
      <c r="H165" s="4"/>
      <c r="I165" s="4"/>
      <c r="J165" s="4"/>
      <c r="K165" s="4"/>
      <c r="L165" s="4"/>
      <c r="M165" s="4"/>
      <c r="N165" s="4"/>
      <c r="O165" s="4"/>
      <c r="P165" s="4"/>
    </row>
    <row r="166" spans="7:16" ht="8.25" customHeight="1">
      <c r="G166" s="4"/>
      <c r="H166" s="4"/>
      <c r="I166" s="4"/>
      <c r="J166" s="4"/>
      <c r="K166" s="4"/>
      <c r="L166" s="4"/>
      <c r="M166" s="4"/>
      <c r="N166" s="4"/>
      <c r="O166" s="4"/>
      <c r="P166" s="4"/>
    </row>
    <row r="167" spans="7:16" ht="8.25" customHeight="1">
      <c r="G167" s="4"/>
      <c r="H167" s="4"/>
      <c r="I167" s="4"/>
      <c r="J167" s="4"/>
      <c r="K167" s="4"/>
      <c r="L167" s="4"/>
      <c r="M167" s="4"/>
      <c r="N167" s="4"/>
      <c r="O167" s="4"/>
      <c r="P167" s="4"/>
    </row>
    <row r="168" spans="7:16" ht="8.25" customHeight="1">
      <c r="G168" s="4"/>
      <c r="H168" s="4"/>
      <c r="I168" s="4"/>
      <c r="J168" s="4"/>
      <c r="K168" s="4"/>
      <c r="L168" s="4"/>
      <c r="M168" s="4"/>
      <c r="N168" s="4"/>
      <c r="O168" s="4"/>
      <c r="P168" s="4"/>
    </row>
    <row r="169" spans="7:16" ht="8.25" customHeight="1">
      <c r="G169" s="4"/>
      <c r="H169" s="4"/>
      <c r="I169" s="4"/>
      <c r="J169" s="4"/>
      <c r="K169" s="4"/>
      <c r="L169" s="4"/>
      <c r="M169" s="4"/>
      <c r="N169" s="4"/>
      <c r="O169" s="4"/>
      <c r="P169" s="4"/>
    </row>
    <row r="170" spans="7:16" ht="8.25" customHeight="1">
      <c r="G170" s="4"/>
      <c r="H170" s="4"/>
      <c r="I170" s="4"/>
      <c r="J170" s="4"/>
      <c r="K170" s="4"/>
      <c r="L170" s="4"/>
      <c r="M170" s="4"/>
      <c r="N170" s="4"/>
      <c r="O170" s="4"/>
      <c r="P170" s="4"/>
    </row>
    <row r="171" spans="7:16" ht="8.25" customHeight="1">
      <c r="G171" s="4"/>
      <c r="H171" s="4"/>
      <c r="I171" s="4"/>
      <c r="J171" s="4"/>
      <c r="K171" s="4"/>
      <c r="L171" s="4"/>
      <c r="M171" s="4"/>
      <c r="N171" s="4"/>
      <c r="O171" s="4"/>
      <c r="P171" s="4"/>
    </row>
    <row r="172" spans="7:16" ht="8.25" customHeight="1">
      <c r="G172" s="4"/>
      <c r="H172" s="4"/>
      <c r="I172" s="4"/>
      <c r="J172" s="4"/>
      <c r="K172" s="4"/>
      <c r="L172" s="4"/>
      <c r="M172" s="4"/>
      <c r="N172" s="4"/>
      <c r="O172" s="4"/>
      <c r="P172" s="4"/>
    </row>
    <row r="173" spans="7:16" ht="8.25" customHeight="1">
      <c r="G173" s="4"/>
      <c r="H173" s="4"/>
      <c r="I173" s="4"/>
      <c r="J173" s="4"/>
      <c r="K173" s="4"/>
      <c r="L173" s="4"/>
      <c r="M173" s="4"/>
      <c r="N173" s="4"/>
      <c r="O173" s="4"/>
      <c r="P173" s="4"/>
    </row>
    <row r="174" spans="7:16" ht="8.25" customHeight="1">
      <c r="G174" s="4"/>
      <c r="H174" s="4"/>
      <c r="I174" s="4"/>
      <c r="J174" s="4"/>
      <c r="K174" s="4"/>
      <c r="L174" s="4"/>
      <c r="M174" s="4"/>
      <c r="N174" s="4"/>
      <c r="O174" s="4"/>
      <c r="P174" s="4"/>
    </row>
    <row r="175" spans="7:16" ht="8.25" customHeight="1">
      <c r="G175" s="4"/>
      <c r="H175" s="4"/>
      <c r="I175" s="4"/>
      <c r="J175" s="4"/>
      <c r="K175" s="4"/>
      <c r="L175" s="4"/>
      <c r="M175" s="4"/>
      <c r="N175" s="4"/>
      <c r="O175" s="4"/>
      <c r="P175" s="4"/>
    </row>
    <row r="176" spans="7:16" ht="8.25" customHeight="1">
      <c r="G176" s="4"/>
      <c r="H176" s="4"/>
      <c r="I176" s="4"/>
      <c r="J176" s="4"/>
      <c r="K176" s="4"/>
      <c r="L176" s="4"/>
      <c r="M176" s="4"/>
      <c r="N176" s="4"/>
      <c r="O176" s="4"/>
      <c r="P176" s="4"/>
    </row>
    <row r="177" spans="7:16" ht="8.25" customHeight="1">
      <c r="G177" s="4"/>
      <c r="H177" s="4"/>
      <c r="I177" s="4"/>
      <c r="J177" s="4"/>
      <c r="K177" s="4"/>
      <c r="L177" s="4"/>
      <c r="M177" s="4"/>
      <c r="N177" s="4"/>
      <c r="O177" s="4"/>
      <c r="P177" s="4"/>
    </row>
    <row r="178" spans="7:16" ht="8.25" customHeight="1">
      <c r="G178" s="4"/>
      <c r="H178" s="4"/>
      <c r="I178" s="4"/>
      <c r="J178" s="4"/>
      <c r="K178" s="4"/>
      <c r="L178" s="4"/>
      <c r="M178" s="4"/>
      <c r="N178" s="4"/>
      <c r="O178" s="4"/>
      <c r="P178" s="4"/>
    </row>
    <row r="179" spans="7:16" ht="8.25" customHeight="1">
      <c r="G179" s="4"/>
      <c r="H179" s="4"/>
      <c r="I179" s="4"/>
      <c r="J179" s="4"/>
      <c r="K179" s="4"/>
      <c r="L179" s="4"/>
      <c r="M179" s="4"/>
      <c r="N179" s="4"/>
      <c r="O179" s="4"/>
      <c r="P179" s="4"/>
    </row>
    <row r="180" spans="7:16" ht="8.25" customHeight="1">
      <c r="G180" s="4"/>
      <c r="H180" s="4"/>
      <c r="I180" s="4"/>
      <c r="J180" s="4"/>
      <c r="K180" s="4"/>
      <c r="L180" s="4"/>
      <c r="M180" s="4"/>
      <c r="N180" s="4"/>
      <c r="O180" s="4"/>
      <c r="P180" s="4"/>
    </row>
    <row r="181" spans="7:16" ht="8.25" customHeight="1">
      <c r="G181" s="4"/>
      <c r="H181" s="4"/>
      <c r="I181" s="4"/>
      <c r="J181" s="4"/>
      <c r="K181" s="4"/>
      <c r="L181" s="4"/>
      <c r="M181" s="4"/>
      <c r="N181" s="4"/>
      <c r="O181" s="4"/>
      <c r="P181" s="4"/>
    </row>
    <row r="182" spans="7:16" ht="8.25" customHeight="1">
      <c r="G182" s="4"/>
      <c r="H182" s="4"/>
      <c r="I182" s="4"/>
      <c r="J182" s="4"/>
      <c r="K182" s="4"/>
      <c r="L182" s="4"/>
      <c r="M182" s="4"/>
      <c r="N182" s="4"/>
      <c r="O182" s="4"/>
      <c r="P182" s="4"/>
    </row>
    <row r="183" spans="7:16" ht="8.25" customHeight="1">
      <c r="G183" s="4"/>
      <c r="H183" s="4"/>
      <c r="I183" s="4"/>
      <c r="J183" s="4"/>
      <c r="K183" s="4"/>
      <c r="L183" s="4"/>
      <c r="M183" s="4"/>
      <c r="N183" s="4"/>
      <c r="O183" s="4"/>
      <c r="P183" s="4"/>
    </row>
    <row r="184" spans="7:16" ht="8.25" customHeight="1">
      <c r="G184" s="4"/>
      <c r="H184" s="4"/>
      <c r="I184" s="4"/>
      <c r="J184" s="4"/>
      <c r="K184" s="4"/>
      <c r="L184" s="4"/>
      <c r="M184" s="4"/>
      <c r="N184" s="4"/>
      <c r="O184" s="4"/>
      <c r="P184" s="4"/>
    </row>
    <row r="185" spans="7:16" ht="8.25" customHeight="1">
      <c r="G185" s="4"/>
      <c r="H185" s="4"/>
      <c r="I185" s="4"/>
      <c r="J185" s="4"/>
      <c r="K185" s="4"/>
      <c r="L185" s="4"/>
      <c r="M185" s="4"/>
      <c r="N185" s="4"/>
      <c r="O185" s="4"/>
      <c r="P185" s="4"/>
    </row>
    <row r="186" spans="7:16" ht="8.25" customHeight="1">
      <c r="G186" s="4"/>
      <c r="H186" s="4"/>
      <c r="I186" s="4"/>
      <c r="J186" s="4"/>
      <c r="K186" s="4"/>
      <c r="L186" s="4"/>
      <c r="M186" s="4"/>
      <c r="N186" s="4"/>
      <c r="O186" s="4"/>
      <c r="P186" s="4"/>
    </row>
    <row r="187" spans="7:16" ht="8.25" customHeight="1">
      <c r="G187" s="4"/>
      <c r="H187" s="4"/>
      <c r="I187" s="4"/>
      <c r="J187" s="4"/>
      <c r="K187" s="4"/>
      <c r="L187" s="4"/>
      <c r="M187" s="4"/>
      <c r="N187" s="4"/>
      <c r="O187" s="4"/>
      <c r="P187" s="4"/>
    </row>
    <row r="188" spans="7:16" ht="8.25" customHeight="1">
      <c r="G188" s="4"/>
      <c r="H188" s="4"/>
      <c r="I188" s="4"/>
      <c r="J188" s="4"/>
      <c r="K188" s="4"/>
      <c r="L188" s="4"/>
      <c r="M188" s="4"/>
      <c r="N188" s="4"/>
      <c r="O188" s="4"/>
      <c r="P188" s="4"/>
    </row>
    <row r="189" spans="7:16" ht="8.25" customHeight="1">
      <c r="G189" s="4"/>
      <c r="H189" s="4"/>
      <c r="I189" s="4"/>
      <c r="J189" s="4"/>
      <c r="K189" s="4"/>
      <c r="L189" s="4"/>
      <c r="M189" s="4"/>
      <c r="N189" s="4"/>
      <c r="O189" s="4"/>
      <c r="P189" s="4"/>
    </row>
    <row r="190" spans="7:16" ht="8.25" customHeight="1">
      <c r="G190" s="4"/>
      <c r="H190" s="4"/>
      <c r="I190" s="4"/>
      <c r="J190" s="4"/>
      <c r="K190" s="4"/>
      <c r="L190" s="4"/>
      <c r="M190" s="4"/>
      <c r="N190" s="4"/>
      <c r="O190" s="4"/>
      <c r="P190" s="4"/>
    </row>
    <row r="191" spans="7:16" ht="8.25" customHeight="1">
      <c r="G191" s="4"/>
      <c r="H191" s="4"/>
      <c r="I191" s="4"/>
      <c r="J191" s="4"/>
      <c r="K191" s="4"/>
      <c r="L191" s="4"/>
      <c r="M191" s="4"/>
      <c r="N191" s="4"/>
      <c r="O191" s="4"/>
      <c r="P191" s="4"/>
    </row>
    <row r="192" spans="7:16" ht="8.25" customHeight="1">
      <c r="G192" s="4"/>
      <c r="H192" s="4"/>
      <c r="I192" s="4"/>
      <c r="J192" s="4"/>
      <c r="K192" s="4"/>
      <c r="L192" s="4"/>
      <c r="M192" s="4"/>
      <c r="N192" s="4"/>
      <c r="O192" s="4"/>
      <c r="P192" s="4"/>
    </row>
    <row r="193" spans="7:16" ht="8.25" customHeight="1">
      <c r="G193" s="4"/>
      <c r="H193" s="4"/>
      <c r="I193" s="4"/>
      <c r="J193" s="4"/>
      <c r="K193" s="4"/>
      <c r="L193" s="4"/>
      <c r="M193" s="4"/>
      <c r="N193" s="4"/>
      <c r="O193" s="4"/>
      <c r="P193" s="4"/>
    </row>
    <row r="194" spans="7:16" ht="8.25" customHeight="1">
      <c r="G194" s="4"/>
      <c r="H194" s="4"/>
      <c r="I194" s="4"/>
      <c r="J194" s="4"/>
      <c r="K194" s="4"/>
      <c r="L194" s="4"/>
      <c r="M194" s="4"/>
      <c r="N194" s="4"/>
      <c r="O194" s="4"/>
      <c r="P194" s="4"/>
    </row>
    <row r="195" spans="7:16" ht="8.25" customHeight="1">
      <c r="G195" s="4"/>
      <c r="H195" s="4"/>
      <c r="I195" s="4"/>
      <c r="J195" s="4"/>
      <c r="K195" s="4"/>
      <c r="L195" s="4"/>
      <c r="M195" s="4"/>
      <c r="N195" s="4"/>
      <c r="O195" s="4"/>
      <c r="P195" s="4"/>
    </row>
    <row r="196" spans="7:16" ht="8.25" customHeight="1">
      <c r="G196" s="4"/>
      <c r="H196" s="4"/>
      <c r="I196" s="4"/>
      <c r="J196" s="4"/>
      <c r="K196" s="4"/>
      <c r="L196" s="4"/>
      <c r="M196" s="4"/>
      <c r="N196" s="4"/>
      <c r="O196" s="4"/>
      <c r="P196" s="4"/>
    </row>
    <row r="197" spans="7:16" ht="8.25" customHeight="1">
      <c r="G197" s="4"/>
      <c r="H197" s="4"/>
      <c r="I197" s="4"/>
      <c r="J197" s="4"/>
      <c r="K197" s="4"/>
      <c r="L197" s="4"/>
      <c r="M197" s="4"/>
      <c r="N197" s="4"/>
      <c r="O197" s="4"/>
      <c r="P197" s="4"/>
    </row>
    <row r="198" spans="7:16" ht="8.25" customHeight="1">
      <c r="G198" s="4"/>
      <c r="H198" s="4"/>
      <c r="I198" s="4"/>
      <c r="J198" s="4"/>
      <c r="K198" s="4"/>
      <c r="L198" s="4"/>
      <c r="M198" s="4"/>
      <c r="N198" s="4"/>
      <c r="O198" s="4"/>
      <c r="P198" s="4"/>
    </row>
    <row r="199" spans="7:16" ht="8.25" customHeight="1">
      <c r="G199" s="4"/>
      <c r="H199" s="4"/>
      <c r="I199" s="4"/>
      <c r="J199" s="4"/>
      <c r="K199" s="4"/>
      <c r="L199" s="4"/>
      <c r="M199" s="4"/>
      <c r="N199" s="4"/>
      <c r="O199" s="4"/>
      <c r="P199" s="4"/>
    </row>
    <row r="200" spans="7:16" ht="8.25" customHeight="1">
      <c r="G200" s="4"/>
      <c r="H200" s="4"/>
      <c r="I200" s="4"/>
      <c r="J200" s="4"/>
      <c r="K200" s="4"/>
      <c r="L200" s="4"/>
      <c r="M200" s="4"/>
      <c r="N200" s="4"/>
      <c r="O200" s="4"/>
      <c r="P200" s="4"/>
    </row>
    <row r="201" spans="7:16" ht="8.25" customHeight="1">
      <c r="G201" s="4"/>
      <c r="H201" s="4"/>
      <c r="I201" s="4"/>
      <c r="J201" s="4"/>
      <c r="K201" s="4"/>
      <c r="L201" s="4"/>
      <c r="M201" s="4"/>
      <c r="N201" s="4"/>
      <c r="O201" s="4"/>
      <c r="P201" s="4"/>
    </row>
    <row r="202" spans="7:16" ht="8.25" customHeight="1">
      <c r="G202" s="4"/>
      <c r="H202" s="4"/>
      <c r="I202" s="4"/>
      <c r="J202" s="4"/>
      <c r="K202" s="4"/>
      <c r="L202" s="4"/>
      <c r="M202" s="4"/>
      <c r="N202" s="4"/>
      <c r="O202" s="4"/>
      <c r="P202" s="4"/>
    </row>
    <row r="203" spans="7:16" ht="8.25" customHeight="1">
      <c r="G203" s="4"/>
      <c r="H203" s="4"/>
      <c r="I203" s="4"/>
      <c r="J203" s="4"/>
      <c r="K203" s="4"/>
      <c r="L203" s="4"/>
      <c r="M203" s="4"/>
      <c r="N203" s="4"/>
      <c r="O203" s="4"/>
      <c r="P203" s="4"/>
    </row>
    <row r="204" spans="7:16" ht="8.25" customHeight="1">
      <c r="G204" s="4"/>
      <c r="H204" s="4"/>
      <c r="I204" s="4"/>
      <c r="J204" s="4"/>
      <c r="K204" s="4"/>
      <c r="L204" s="4"/>
      <c r="M204" s="4"/>
      <c r="N204" s="4"/>
      <c r="O204" s="4"/>
      <c r="P204" s="4"/>
    </row>
    <row r="205" spans="7:16" ht="8.25" customHeight="1">
      <c r="G205" s="4"/>
      <c r="H205" s="4"/>
      <c r="I205" s="4"/>
      <c r="J205" s="4"/>
      <c r="K205" s="4"/>
      <c r="L205" s="4"/>
      <c r="M205" s="4"/>
      <c r="N205" s="4"/>
      <c r="O205" s="4"/>
      <c r="P205" s="4"/>
    </row>
    <row r="206" spans="7:16" ht="8.25" customHeight="1">
      <c r="G206" s="4"/>
      <c r="H206" s="4"/>
      <c r="I206" s="4"/>
      <c r="J206" s="4"/>
      <c r="K206" s="4"/>
      <c r="L206" s="4"/>
      <c r="M206" s="4"/>
      <c r="N206" s="4"/>
      <c r="O206" s="4"/>
      <c r="P206" s="4"/>
    </row>
    <row r="207" spans="7:16" ht="8.25" customHeight="1">
      <c r="G207" s="4"/>
      <c r="H207" s="4"/>
      <c r="I207" s="4"/>
      <c r="J207" s="4"/>
      <c r="K207" s="4"/>
      <c r="L207" s="4"/>
      <c r="M207" s="4"/>
      <c r="N207" s="4"/>
      <c r="O207" s="4"/>
      <c r="P207" s="4"/>
    </row>
    <row r="208" spans="7:16" ht="8.25" customHeight="1">
      <c r="G208" s="4"/>
      <c r="H208" s="4"/>
      <c r="I208" s="4"/>
      <c r="J208" s="4"/>
      <c r="K208" s="4"/>
      <c r="L208" s="4"/>
      <c r="M208" s="4"/>
      <c r="N208" s="4"/>
      <c r="O208" s="4"/>
      <c r="P208" s="4"/>
    </row>
    <row r="209" spans="1:16" ht="8.25" customHeight="1">
      <c r="G209" s="4"/>
      <c r="H209" s="4"/>
      <c r="I209" s="4"/>
      <c r="J209" s="4"/>
      <c r="K209" s="4"/>
      <c r="L209" s="4"/>
      <c r="M209" s="4"/>
      <c r="N209" s="4"/>
      <c r="O209" s="4"/>
      <c r="P209" s="4"/>
    </row>
    <row r="210" spans="1:16" ht="8.25" customHeight="1">
      <c r="G210" s="4"/>
      <c r="H210" s="4"/>
      <c r="I210" s="4"/>
      <c r="J210" s="4"/>
      <c r="K210" s="4"/>
      <c r="L210" s="4"/>
      <c r="M210" s="4"/>
      <c r="N210" s="4"/>
      <c r="O210" s="4"/>
      <c r="P210" s="4"/>
    </row>
    <row r="211" spans="1:16" ht="8.25" customHeight="1">
      <c r="G211" s="4"/>
      <c r="H211" s="4"/>
      <c r="I211" s="4"/>
      <c r="J211" s="4"/>
      <c r="K211" s="4"/>
      <c r="L211" s="4"/>
      <c r="M211" s="4"/>
      <c r="N211" s="4"/>
      <c r="O211" s="4"/>
      <c r="P211" s="4"/>
    </row>
    <row r="212" spans="1:16" ht="8.25" customHeight="1">
      <c r="G212" s="4"/>
      <c r="H212" s="4"/>
      <c r="I212" s="4"/>
      <c r="J212" s="4"/>
      <c r="K212" s="4"/>
      <c r="L212" s="4"/>
      <c r="M212" s="4"/>
      <c r="N212" s="4"/>
      <c r="O212" s="4"/>
      <c r="P212" s="4"/>
    </row>
    <row r="213" spans="1:16" ht="8.25" customHeight="1">
      <c r="G213" s="4"/>
      <c r="H213" s="4"/>
      <c r="I213" s="4"/>
      <c r="J213" s="4"/>
      <c r="K213" s="4"/>
      <c r="L213" s="4"/>
      <c r="M213" s="4"/>
      <c r="N213" s="4"/>
      <c r="O213" s="4"/>
      <c r="P213" s="4"/>
    </row>
    <row r="214" spans="1:16" ht="8.25" customHeight="1">
      <c r="G214" s="4"/>
      <c r="H214" s="4"/>
      <c r="I214" s="4"/>
      <c r="J214" s="4"/>
      <c r="K214" s="4"/>
      <c r="L214" s="4"/>
      <c r="M214" s="4"/>
      <c r="N214" s="4"/>
      <c r="O214" s="4"/>
      <c r="P214" s="4"/>
    </row>
    <row r="215" spans="1:16" ht="8.25" customHeight="1">
      <c r="G215" s="4"/>
      <c r="H215" s="4"/>
      <c r="I215" s="4"/>
      <c r="J215" s="4"/>
      <c r="K215" s="4"/>
      <c r="L215" s="4"/>
      <c r="M215" s="4"/>
      <c r="N215" s="4"/>
      <c r="O215" s="4"/>
      <c r="P215" s="4"/>
    </row>
    <row r="216" spans="1:16" ht="15" customHeight="1">
      <c r="G216" s="487" t="s">
        <v>575</v>
      </c>
      <c r="P216"/>
    </row>
    <row r="217" spans="1:16" s="17" customFormat="1" ht="12" customHeight="1">
      <c r="A217" s="383"/>
      <c r="G217" s="487" t="s">
        <v>25</v>
      </c>
      <c r="H217"/>
      <c r="I217"/>
      <c r="J217"/>
      <c r="K217"/>
      <c r="L217"/>
      <c r="M217"/>
      <c r="N217"/>
      <c r="O217"/>
      <c r="P217"/>
    </row>
    <row r="218" spans="1:16" s="17" customFormat="1" ht="11.25">
      <c r="A218" s="383"/>
    </row>
    <row r="219" spans="1:16" s="17" customFormat="1" ht="12">
      <c r="A219" s="383"/>
      <c r="G219" s="58"/>
      <c r="H219" s="58"/>
      <c r="I219" s="58"/>
      <c r="J219" s="58"/>
      <c r="K219" s="58"/>
      <c r="L219" s="58"/>
      <c r="M219" s="58"/>
      <c r="N219" s="58"/>
      <c r="O219" s="58"/>
      <c r="P219" s="58"/>
    </row>
    <row r="220" spans="1:16" s="17" customFormat="1" ht="11.25">
      <c r="A220" s="383"/>
      <c r="G220" s="16"/>
      <c r="H220" s="16"/>
      <c r="P220" s="27"/>
    </row>
  </sheetData>
  <dataConsolidate link="1"/>
  <mergeCells count="10">
    <mergeCell ref="G140:P140"/>
    <mergeCell ref="G3:J3"/>
    <mergeCell ref="G6:P6"/>
    <mergeCell ref="G8:G10"/>
    <mergeCell ref="H8:I8"/>
    <mergeCell ref="J8:K8"/>
    <mergeCell ref="L8:M8"/>
    <mergeCell ref="N8:N9"/>
    <mergeCell ref="H10:I10"/>
    <mergeCell ref="J10:N10"/>
  </mergeCells>
  <hyperlinks>
    <hyperlink ref="G216" r:id="rId1"/>
    <hyperlink ref="G217" r:id="rId2"/>
  </hyperlinks>
  <pageMargins left="0.7" right="0.7" top="0.75" bottom="0.75" header="0.3" footer="0.3"/>
  <pageSetup paperSize="9" scale="75" fitToHeight="0" orientation="portrait" r:id="rId3"/>
  <rowBreaks count="1" manualBreakCount="1">
    <brk id="182" min="6" max="17" man="1"/>
  </rowBreaks>
  <ignoredErrors>
    <ignoredError sqref="G1" unlockedFormula="1"/>
  </ignoredErrors>
  <drawing r:id="rId4"/>
  <legacyDrawing r:id="rId5"/>
  <oleObjects>
    <mc:AlternateContent xmlns:mc="http://schemas.openxmlformats.org/markup-compatibility/2006">
      <mc:Choice Requires="x14">
        <oleObject progId="Dokument" shapeId="34830" r:id="rId6">
          <objectPr defaultSize="0" autoPict="0" r:id="rId7">
            <anchor moveWithCells="1">
              <from>
                <xdr:col>6</xdr:col>
                <xdr:colOff>66675</xdr:colOff>
                <xdr:row>181</xdr:row>
                <xdr:rowOff>57150</xdr:rowOff>
              </from>
              <to>
                <xdr:col>16</xdr:col>
                <xdr:colOff>352425</xdr:colOff>
                <xdr:row>214</xdr:row>
                <xdr:rowOff>66675</xdr:rowOff>
              </to>
            </anchor>
          </objectPr>
        </oleObject>
      </mc:Choice>
      <mc:Fallback>
        <oleObject progId="Dokument" shapeId="34830" r:id="rId6"/>
      </mc:Fallback>
    </mc:AlternateContent>
  </oleObjects>
  <controls>
    <mc:AlternateContent xmlns:mc="http://schemas.openxmlformats.org/markup-compatibility/2006">
      <mc:Choice Requires="x14">
        <control shapeId="34828" r:id="rId8" name="CmBo_Land">
          <controlPr defaultSize="0" autoLine="0" listFillRange="G13:G134" r:id="rId9">
            <anchor moveWithCells="1">
              <from>
                <xdr:col>13</xdr:col>
                <xdr:colOff>390525</xdr:colOff>
                <xdr:row>140</xdr:row>
                <xdr:rowOff>38100</xdr:rowOff>
              </from>
              <to>
                <xdr:col>16</xdr:col>
                <xdr:colOff>457200</xdr:colOff>
                <xdr:row>142</xdr:row>
                <xdr:rowOff>47625</xdr:rowOff>
              </to>
            </anchor>
          </controlPr>
        </control>
      </mc:Choice>
      <mc:Fallback>
        <control shapeId="34828" r:id="rId8" name="CmBo_Land"/>
      </mc:Fallback>
    </mc:AlternateContent>
    <mc:AlternateContent xmlns:mc="http://schemas.openxmlformats.org/markup-compatibility/2006">
      <mc:Choice Requires="x14">
        <control shapeId="34817" r:id="rId10" name="Naechster_Indikator">
          <controlPr defaultSize="0" autoLine="0" r:id="rId11">
            <anchor moveWithCells="1">
              <from>
                <xdr:col>14</xdr:col>
                <xdr:colOff>9525</xdr:colOff>
                <xdr:row>1</xdr:row>
                <xdr:rowOff>161925</xdr:rowOff>
              </from>
              <to>
                <xdr:col>16</xdr:col>
                <xdr:colOff>47625</xdr:colOff>
                <xdr:row>3</xdr:row>
                <xdr:rowOff>0</xdr:rowOff>
              </to>
            </anchor>
          </controlPr>
        </control>
      </mc:Choice>
      <mc:Fallback>
        <control shapeId="34817" r:id="rId10" name="Naechster_Indikator"/>
      </mc:Fallback>
    </mc:AlternateContent>
    <mc:AlternateContent xmlns:mc="http://schemas.openxmlformats.org/markup-compatibility/2006">
      <mc:Choice Requires="x14">
        <control shapeId="34818" r:id="rId12" name="zum_Inhaltsverzeichnis">
          <controlPr defaultSize="0" autoLine="0" r:id="rId13">
            <anchor moveWithCells="1">
              <from>
                <xdr:col>6</xdr:col>
                <xdr:colOff>0</xdr:colOff>
                <xdr:row>1</xdr:row>
                <xdr:rowOff>133350</xdr:rowOff>
              </from>
              <to>
                <xdr:col>6</xdr:col>
                <xdr:colOff>1590675</xdr:colOff>
                <xdr:row>2</xdr:row>
                <xdr:rowOff>123825</xdr:rowOff>
              </to>
            </anchor>
          </controlPr>
        </control>
      </mc:Choice>
      <mc:Fallback>
        <control shapeId="34818" r:id="rId12" name="zum_Inhaltsverzeichnis"/>
      </mc:Fallback>
    </mc:AlternateContent>
    <mc:AlternateContent xmlns:mc="http://schemas.openxmlformats.org/markup-compatibility/2006">
      <mc:Choice Requires="x14">
        <control shapeId="34819" r:id="rId14" name="Tabellenblatt_vor_unten">
          <controlPr defaultSize="0" autoLine="0" r:id="rId15">
            <anchor moveWithCells="1">
              <from>
                <xdr:col>15</xdr:col>
                <xdr:colOff>85725</xdr:colOff>
                <xdr:row>219</xdr:row>
                <xdr:rowOff>0</xdr:rowOff>
              </from>
              <to>
                <xdr:col>16</xdr:col>
                <xdr:colOff>38100</xdr:colOff>
                <xdr:row>220</xdr:row>
                <xdr:rowOff>38100</xdr:rowOff>
              </to>
            </anchor>
          </controlPr>
        </control>
      </mc:Choice>
      <mc:Fallback>
        <control shapeId="34819" r:id="rId14" name="Tabellenblatt_vor_unten"/>
      </mc:Fallback>
    </mc:AlternateContent>
    <mc:AlternateContent xmlns:mc="http://schemas.openxmlformats.org/markup-compatibility/2006">
      <mc:Choice Requires="x14">
        <control shapeId="34820" r:id="rId16" name="Tabellenblatt_zurueck_unten">
          <controlPr defaultSize="0" autoLine="0" r:id="rId17">
            <anchor moveWithCells="1">
              <from>
                <xdr:col>6</xdr:col>
                <xdr:colOff>0</xdr:colOff>
                <xdr:row>219</xdr:row>
                <xdr:rowOff>0</xdr:rowOff>
              </from>
              <to>
                <xdr:col>6</xdr:col>
                <xdr:colOff>714375</xdr:colOff>
                <xdr:row>220</xdr:row>
                <xdr:rowOff>38100</xdr:rowOff>
              </to>
            </anchor>
          </controlPr>
        </control>
      </mc:Choice>
      <mc:Fallback>
        <control shapeId="34820" r:id="rId16" name="Tabellenblatt_zurueck_unten"/>
      </mc:Fallback>
    </mc:AlternateContent>
  </controls>
  <tableParts count="1">
    <tablePart r:id="rId18"/>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7">
    <pageSetUpPr autoPageBreaks="0" fitToPage="1"/>
  </sheetPr>
  <dimension ref="B1:S65"/>
  <sheetViews>
    <sheetView showGridLines="0" zoomScale="140" zoomScaleNormal="140" workbookViewId="0">
      <selection activeCell="D7" sqref="D7:D9"/>
    </sheetView>
  </sheetViews>
  <sheetFormatPr baseColWidth="10" defaultRowHeight="15"/>
  <cols>
    <col min="1" max="1" width="5.7109375" customWidth="1"/>
    <col min="2" max="2" width="29.7109375" hidden="1" customWidth="1"/>
    <col min="3" max="3" width="1.7109375" hidden="1" customWidth="1"/>
    <col min="4" max="4" width="15.5703125" customWidth="1"/>
    <col min="5" max="5" width="9.28515625" customWidth="1"/>
    <col min="6" max="11" width="8.7109375" customWidth="1"/>
    <col min="12" max="12" width="8.7109375" style="26" customWidth="1"/>
    <col min="13" max="19" width="6.7109375" customWidth="1"/>
  </cols>
  <sheetData>
    <row r="1" spans="2:19" ht="15" customHeight="1">
      <c r="D1" s="59" t="str">
        <f>Kopf</f>
        <v>Migration und Teilhabe in Niedersachsen - Integrationsmonitoring 2019 - aktuelle Ergebnisse</v>
      </c>
      <c r="E1" s="59"/>
      <c r="F1" s="59"/>
      <c r="G1" s="59"/>
      <c r="H1" s="59"/>
      <c r="I1" s="59"/>
      <c r="J1" s="59"/>
      <c r="K1" s="59"/>
      <c r="L1" s="59"/>
      <c r="M1" s="59"/>
      <c r="N1" s="59"/>
      <c r="O1" s="59"/>
      <c r="P1" s="59"/>
      <c r="Q1" s="59"/>
      <c r="R1" s="59"/>
      <c r="S1" s="59"/>
    </row>
    <row r="2" spans="2:19" s="21" customFormat="1" ht="15" customHeight="1">
      <c r="D2" s="787"/>
      <c r="E2" s="787"/>
      <c r="F2" s="787"/>
      <c r="K2" s="20"/>
      <c r="L2" s="24"/>
    </row>
    <row r="3" spans="2:19" s="21" customFormat="1" ht="6" hidden="1" customHeight="1">
      <c r="D3" s="82"/>
      <c r="E3" s="82"/>
      <c r="F3" s="82"/>
      <c r="K3" s="20"/>
      <c r="L3" s="24"/>
    </row>
    <row r="4" spans="2:19" ht="15" customHeight="1">
      <c r="D4" s="19" t="s">
        <v>591</v>
      </c>
      <c r="E4" s="3"/>
      <c r="F4" s="3"/>
      <c r="G4" s="3"/>
      <c r="H4" s="3"/>
      <c r="I4" s="3"/>
      <c r="J4" s="3"/>
      <c r="K4" s="3"/>
      <c r="L4" s="25"/>
    </row>
    <row r="5" spans="2:19" ht="15" customHeight="1">
      <c r="D5" s="18" t="s">
        <v>872</v>
      </c>
      <c r="E5" s="2"/>
      <c r="F5" s="2"/>
      <c r="G5" s="2"/>
      <c r="H5" s="2"/>
      <c r="I5" s="2"/>
      <c r="J5" s="2"/>
      <c r="K5" s="2"/>
      <c r="L5" s="14"/>
    </row>
    <row r="6" spans="2:19" ht="8.25" customHeight="1">
      <c r="D6" s="4"/>
      <c r="E6" s="4"/>
      <c r="F6" s="4"/>
      <c r="G6" s="4"/>
      <c r="H6" s="4"/>
      <c r="I6" s="4"/>
      <c r="J6" s="4"/>
      <c r="K6" s="4"/>
      <c r="L6" s="4"/>
    </row>
    <row r="7" spans="2:19" ht="15" customHeight="1">
      <c r="D7" s="794" t="s">
        <v>0</v>
      </c>
      <c r="E7" s="829" t="s">
        <v>9</v>
      </c>
      <c r="F7" s="799" t="s">
        <v>189</v>
      </c>
      <c r="G7" s="800"/>
      <c r="H7" s="800"/>
      <c r="I7" s="800"/>
      <c r="J7" s="800"/>
      <c r="K7" s="800"/>
      <c r="L7" s="800"/>
      <c r="M7" s="665"/>
      <c r="N7" s="665"/>
      <c r="O7" s="665"/>
      <c r="P7" s="665"/>
      <c r="Q7" s="665"/>
      <c r="R7" s="665"/>
      <c r="S7" s="665"/>
    </row>
    <row r="8" spans="2:19">
      <c r="D8" s="795"/>
      <c r="E8" s="830"/>
      <c r="F8" s="677" t="s">
        <v>190</v>
      </c>
      <c r="G8" s="710" t="s">
        <v>191</v>
      </c>
      <c r="H8" s="677" t="s">
        <v>192</v>
      </c>
      <c r="I8" s="677" t="s">
        <v>650</v>
      </c>
      <c r="J8" s="677" t="s">
        <v>193</v>
      </c>
      <c r="K8" s="677" t="s">
        <v>194</v>
      </c>
      <c r="L8" s="667" t="s">
        <v>195</v>
      </c>
      <c r="M8" s="681"/>
      <c r="N8" s="681"/>
      <c r="O8" s="681"/>
      <c r="P8" s="681"/>
      <c r="Q8" s="681"/>
      <c r="R8" s="681"/>
      <c r="S8" s="681"/>
    </row>
    <row r="9" spans="2:19">
      <c r="D9" s="796"/>
      <c r="E9" s="799" t="s">
        <v>1</v>
      </c>
      <c r="F9" s="800"/>
      <c r="G9" s="800"/>
      <c r="H9" s="800"/>
      <c r="I9" s="800"/>
      <c r="J9" s="800"/>
      <c r="K9" s="800"/>
      <c r="L9" s="800"/>
      <c r="M9" s="665"/>
      <c r="N9" s="665"/>
      <c r="O9" s="665"/>
      <c r="P9" s="665"/>
      <c r="Q9" s="665"/>
      <c r="R9" s="665"/>
      <c r="S9" s="665"/>
    </row>
    <row r="10" spans="2:19" s="32" customFormat="1" ht="8.25" customHeight="1">
      <c r="D10" s="702" t="s">
        <v>30</v>
      </c>
      <c r="E10" s="531" t="s">
        <v>31</v>
      </c>
      <c r="F10" s="531" t="s">
        <v>32</v>
      </c>
      <c r="G10" s="531" t="s">
        <v>33</v>
      </c>
      <c r="H10" s="531" t="s">
        <v>34</v>
      </c>
      <c r="I10" s="531" t="s">
        <v>35</v>
      </c>
      <c r="J10" s="531" t="s">
        <v>36</v>
      </c>
      <c r="K10" s="531" t="s">
        <v>37</v>
      </c>
      <c r="L10" s="531" t="s">
        <v>38</v>
      </c>
      <c r="M10" s="84"/>
      <c r="N10" s="84"/>
      <c r="O10" s="84"/>
      <c r="P10" s="84"/>
      <c r="Q10" s="84"/>
      <c r="R10" s="84"/>
      <c r="S10" s="84"/>
    </row>
    <row r="11" spans="2:19" s="32" customFormat="1" ht="8.25" hidden="1" customHeight="1">
      <c r="D11" s="64"/>
      <c r="E11" s="65"/>
      <c r="F11" s="65"/>
      <c r="G11" s="65"/>
      <c r="H11" s="65"/>
      <c r="I11" s="65"/>
      <c r="J11" s="65"/>
      <c r="K11" s="65"/>
      <c r="L11" s="65"/>
      <c r="M11" s="65"/>
      <c r="N11" s="65"/>
      <c r="O11" s="65"/>
      <c r="P11" s="65"/>
      <c r="Q11" s="66"/>
      <c r="R11" s="66"/>
      <c r="S11" s="66"/>
    </row>
    <row r="12" spans="2:19" s="674" customFormat="1" ht="8.25" customHeight="1">
      <c r="B12" s="674" t="s">
        <v>4</v>
      </c>
      <c r="C12" s="673">
        <v>1</v>
      </c>
      <c r="D12" s="13" t="s">
        <v>4</v>
      </c>
      <c r="E12" s="87">
        <v>158180</v>
      </c>
      <c r="F12" s="87">
        <v>9515</v>
      </c>
      <c r="G12" s="87">
        <v>12455</v>
      </c>
      <c r="H12" s="87">
        <v>8005</v>
      </c>
      <c r="I12" s="87">
        <v>66775</v>
      </c>
      <c r="J12" s="87">
        <v>47905</v>
      </c>
      <c r="K12" s="87">
        <v>11175</v>
      </c>
      <c r="L12" s="87">
        <v>2355</v>
      </c>
      <c r="M12" s="8"/>
      <c r="N12" s="8"/>
      <c r="O12" s="8"/>
      <c r="P12" s="8"/>
      <c r="Q12" s="22"/>
      <c r="R12" s="22"/>
      <c r="S12" s="22"/>
    </row>
    <row r="13" spans="2:19" s="674" customFormat="1" ht="8.25" customHeight="1">
      <c r="B13" s="674" t="s">
        <v>5</v>
      </c>
      <c r="C13" s="673">
        <v>2</v>
      </c>
      <c r="D13" s="13" t="s">
        <v>5</v>
      </c>
      <c r="E13" s="87">
        <v>268505</v>
      </c>
      <c r="F13" s="87">
        <v>14925</v>
      </c>
      <c r="G13" s="87">
        <v>21065</v>
      </c>
      <c r="H13" s="87">
        <v>13440</v>
      </c>
      <c r="I13" s="87">
        <v>106760</v>
      </c>
      <c r="J13" s="87">
        <v>86570</v>
      </c>
      <c r="K13" s="87">
        <v>20440</v>
      </c>
      <c r="L13" s="87">
        <v>5305</v>
      </c>
      <c r="M13" s="8"/>
      <c r="N13" s="8"/>
      <c r="O13" s="8"/>
      <c r="P13" s="8"/>
      <c r="Q13" s="22"/>
      <c r="R13" s="22"/>
      <c r="S13" s="22"/>
    </row>
    <row r="14" spans="2:19" s="674" customFormat="1" ht="8.25" customHeight="1">
      <c r="B14" s="674" t="s">
        <v>6</v>
      </c>
      <c r="C14" s="673">
        <v>3</v>
      </c>
      <c r="D14" s="13" t="s">
        <v>6</v>
      </c>
      <c r="E14" s="87">
        <v>126195</v>
      </c>
      <c r="F14" s="87">
        <v>8160</v>
      </c>
      <c r="G14" s="87">
        <v>11375</v>
      </c>
      <c r="H14" s="87">
        <v>7165</v>
      </c>
      <c r="I14" s="87">
        <v>49590</v>
      </c>
      <c r="J14" s="87">
        <v>41220</v>
      </c>
      <c r="K14" s="87">
        <v>7315</v>
      </c>
      <c r="L14" s="87">
        <v>1365</v>
      </c>
      <c r="M14" s="8"/>
      <c r="N14" s="8"/>
      <c r="O14" s="8"/>
      <c r="P14" s="8"/>
      <c r="Q14" s="22"/>
      <c r="R14" s="22"/>
      <c r="S14" s="22"/>
    </row>
    <row r="15" spans="2:19" s="674" customFormat="1" ht="8.25" customHeight="1">
      <c r="B15" s="674" t="s">
        <v>7</v>
      </c>
      <c r="C15" s="673">
        <v>4</v>
      </c>
      <c r="D15" s="13" t="s">
        <v>7</v>
      </c>
      <c r="E15" s="87">
        <v>260205</v>
      </c>
      <c r="F15" s="87">
        <v>17845</v>
      </c>
      <c r="G15" s="87">
        <v>23820</v>
      </c>
      <c r="H15" s="87">
        <v>13935</v>
      </c>
      <c r="I15" s="87">
        <v>103765</v>
      </c>
      <c r="J15" s="87">
        <v>83260</v>
      </c>
      <c r="K15" s="87">
        <v>15085</v>
      </c>
      <c r="L15" s="87">
        <v>2495</v>
      </c>
      <c r="M15" s="8"/>
      <c r="N15" s="8"/>
      <c r="O15" s="8"/>
      <c r="P15" s="8"/>
      <c r="Q15" s="22"/>
      <c r="R15" s="22"/>
      <c r="S15" s="22"/>
    </row>
    <row r="16" spans="2:19" s="663" customFormat="1" ht="16.5" customHeight="1">
      <c r="B16" s="663" t="s">
        <v>3</v>
      </c>
      <c r="C16" s="37">
        <v>5</v>
      </c>
      <c r="D16" s="38" t="s">
        <v>3</v>
      </c>
      <c r="E16" s="88">
        <v>813080</v>
      </c>
      <c r="F16" s="88">
        <v>50445</v>
      </c>
      <c r="G16" s="88">
        <v>68715</v>
      </c>
      <c r="H16" s="88">
        <v>42545</v>
      </c>
      <c r="I16" s="88">
        <v>326885</v>
      </c>
      <c r="J16" s="88">
        <v>258955</v>
      </c>
      <c r="K16" s="88">
        <v>54015</v>
      </c>
      <c r="L16" s="88">
        <v>11520</v>
      </c>
      <c r="M16" s="39"/>
      <c r="N16" s="39"/>
      <c r="O16" s="39"/>
      <c r="P16" s="39"/>
      <c r="Q16" s="40"/>
      <c r="R16" s="40"/>
      <c r="S16" s="40"/>
    </row>
    <row r="17" spans="2:19" s="674" customFormat="1" ht="8.25" customHeight="1">
      <c r="B17" s="674" t="s">
        <v>46</v>
      </c>
      <c r="C17" s="673"/>
      <c r="D17" s="557"/>
      <c r="E17" s="5"/>
      <c r="F17" s="5"/>
      <c r="G17" s="5"/>
      <c r="H17" s="5"/>
      <c r="I17" s="5"/>
      <c r="J17" s="5"/>
      <c r="K17" s="5"/>
      <c r="L17" s="5"/>
      <c r="M17" s="5"/>
      <c r="N17" s="5"/>
      <c r="O17" s="5"/>
      <c r="P17" s="5"/>
      <c r="Q17" s="23"/>
      <c r="R17" s="23"/>
      <c r="S17" s="23"/>
    </row>
    <row r="18" spans="2:19" ht="8.25" customHeight="1">
      <c r="D18" s="673" t="s">
        <v>17</v>
      </c>
      <c r="E18" s="679"/>
      <c r="F18" s="679"/>
      <c r="G18" s="679"/>
      <c r="H18" s="679"/>
      <c r="I18" s="679"/>
      <c r="J18" s="679"/>
      <c r="K18" s="679"/>
      <c r="L18" s="679"/>
    </row>
    <row r="19" spans="2:19" ht="8.25" customHeight="1">
      <c r="D19" s="679"/>
      <c r="E19" s="679"/>
      <c r="F19" s="679"/>
      <c r="G19" s="679"/>
      <c r="H19" s="679"/>
      <c r="I19" s="679"/>
      <c r="J19" s="679"/>
      <c r="K19" s="679"/>
      <c r="L19" s="679"/>
    </row>
    <row r="20" spans="2:19" ht="8.25" customHeight="1">
      <c r="D20" s="673"/>
      <c r="E20" s="673"/>
      <c r="F20" s="673"/>
      <c r="G20" s="673"/>
      <c r="H20" s="673"/>
      <c r="I20" s="673"/>
      <c r="J20" s="673"/>
      <c r="K20" s="673"/>
      <c r="L20" s="673"/>
    </row>
    <row r="21" spans="2:19" ht="8.25" customHeight="1">
      <c r="E21" s="673"/>
      <c r="F21" s="673"/>
      <c r="G21" s="673"/>
      <c r="H21" s="673"/>
      <c r="I21" s="673"/>
      <c r="J21" s="673"/>
      <c r="K21" s="673"/>
      <c r="L21" s="673"/>
    </row>
    <row r="22" spans="2:19" ht="15" customHeight="1"/>
    <row r="23" spans="2:19" ht="15" customHeight="1">
      <c r="D23" s="63" t="s">
        <v>873</v>
      </c>
      <c r="E23" s="63"/>
      <c r="F23" s="63"/>
      <c r="G23" s="63"/>
      <c r="H23" s="63"/>
      <c r="I23" s="63"/>
      <c r="J23" s="63"/>
      <c r="K23" s="63"/>
      <c r="L23" s="63"/>
    </row>
    <row r="62" spans="4:12" ht="15" customHeight="1">
      <c r="D62" s="792" t="s">
        <v>24</v>
      </c>
      <c r="E62" s="792"/>
      <c r="F62" s="792"/>
      <c r="G62" s="792"/>
      <c r="H62" s="792"/>
      <c r="I62" s="792"/>
      <c r="J62" s="792"/>
      <c r="K62" s="792"/>
      <c r="L62" s="792"/>
    </row>
    <row r="63" spans="4:12" ht="15" customHeight="1">
      <c r="D63" s="792" t="s">
        <v>25</v>
      </c>
      <c r="E63" s="792"/>
      <c r="F63" s="792"/>
      <c r="G63" s="792"/>
      <c r="H63" s="792"/>
      <c r="I63" s="792"/>
      <c r="J63" s="792"/>
      <c r="K63" s="792"/>
      <c r="L63" s="792"/>
    </row>
    <row r="65" spans="4:12" s="17" customFormat="1" ht="11.25">
      <c r="D65" s="16"/>
      <c r="L65" s="27"/>
    </row>
  </sheetData>
  <dataConsolidate link="1"/>
  <mergeCells count="7">
    <mergeCell ref="D2:F2"/>
    <mergeCell ref="D7:D9"/>
    <mergeCell ref="D62:L62"/>
    <mergeCell ref="D63:L63"/>
    <mergeCell ref="F7:L7"/>
    <mergeCell ref="E9:L9"/>
    <mergeCell ref="E7:E8"/>
  </mergeCells>
  <hyperlinks>
    <hyperlink ref="D63:L63" r:id="rId1" display="Link zum Regionalmonitoring Niedersachsen"/>
    <hyperlink ref="D62:L62" r:id="rId2" display="Link zur LSN-Online-Datenbank"/>
  </hyperlinks>
  <pageMargins left="0.7" right="0.7" top="0.75" bottom="0.75" header="0.3" footer="0.3"/>
  <pageSetup paperSize="9" scale="70" fitToHeight="0" orientation="portrait" r:id="rId3"/>
  <rowBreaks count="1" manualBreakCount="1">
    <brk id="41" min="3" max="18" man="1"/>
  </rowBreaks>
  <drawing r:id="rId4"/>
  <legacyDrawing r:id="rId5"/>
  <oleObjects>
    <mc:AlternateContent xmlns:mc="http://schemas.openxmlformats.org/markup-compatibility/2006">
      <mc:Choice Requires="x14">
        <oleObject progId="Dokument" shapeId="36873" r:id="rId6">
          <objectPr defaultSize="0" autoPict="0" r:id="rId7">
            <anchor moveWithCells="1">
              <from>
                <xdr:col>3</xdr:col>
                <xdr:colOff>38100</xdr:colOff>
                <xdr:row>41</xdr:row>
                <xdr:rowOff>123825</xdr:rowOff>
              </from>
              <to>
                <xdr:col>15</xdr:col>
                <xdr:colOff>342900</xdr:colOff>
                <xdr:row>60</xdr:row>
                <xdr:rowOff>133350</xdr:rowOff>
              </to>
            </anchor>
          </objectPr>
        </oleObject>
      </mc:Choice>
      <mc:Fallback>
        <oleObject progId="Dokument" shapeId="36873" r:id="rId6"/>
      </mc:Fallback>
    </mc:AlternateContent>
  </oleObjects>
  <controls>
    <mc:AlternateContent xmlns:mc="http://schemas.openxmlformats.org/markup-compatibility/2006">
      <mc:Choice Requires="x14">
        <control shapeId="36865" r:id="rId8" name="A7StatRegion">
          <controlPr defaultSize="0" autoLine="0" listFillRange="B12:B16" r:id="rId9">
            <anchor moveWithCells="1">
              <from>
                <xdr:col>11</xdr:col>
                <xdr:colOff>219075</xdr:colOff>
                <xdr:row>23</xdr:row>
                <xdr:rowOff>9525</xdr:rowOff>
              </from>
              <to>
                <xdr:col>15</xdr:col>
                <xdr:colOff>200025</xdr:colOff>
                <xdr:row>24</xdr:row>
                <xdr:rowOff>19050</xdr:rowOff>
              </to>
            </anchor>
          </controlPr>
        </control>
      </mc:Choice>
      <mc:Fallback>
        <control shapeId="36865" r:id="rId8" name="A7StatRegion"/>
      </mc:Fallback>
    </mc:AlternateContent>
    <mc:AlternateContent xmlns:mc="http://schemas.openxmlformats.org/markup-compatibility/2006">
      <mc:Choice Requires="x14">
        <control shapeId="36867" r:id="rId10" name="Naechster_Indikator">
          <controlPr defaultSize="0" print="0" autoLine="0" r:id="rId11">
            <anchor moveWithCells="1">
              <from>
                <xdr:col>16</xdr:col>
                <xdr:colOff>352425</xdr:colOff>
                <xdr:row>1</xdr:row>
                <xdr:rowOff>0</xdr:rowOff>
              </from>
              <to>
                <xdr:col>18</xdr:col>
                <xdr:colOff>381000</xdr:colOff>
                <xdr:row>1</xdr:row>
                <xdr:rowOff>180975</xdr:rowOff>
              </to>
            </anchor>
          </controlPr>
        </control>
      </mc:Choice>
      <mc:Fallback>
        <control shapeId="36867" r:id="rId10" name="Naechster_Indikator"/>
      </mc:Fallback>
    </mc:AlternateContent>
    <mc:AlternateContent xmlns:mc="http://schemas.openxmlformats.org/markup-compatibility/2006">
      <mc:Choice Requires="x14">
        <control shapeId="36868" r:id="rId12" name="zum_Inhaltsverzeichnis">
          <controlPr defaultSize="0" print="0" autoLine="0" r:id="rId13">
            <anchor moveWithCells="1">
              <from>
                <xdr:col>3</xdr:col>
                <xdr:colOff>0</xdr:colOff>
                <xdr:row>1</xdr:row>
                <xdr:rowOff>0</xdr:rowOff>
              </from>
              <to>
                <xdr:col>4</xdr:col>
                <xdr:colOff>552450</xdr:colOff>
                <xdr:row>1</xdr:row>
                <xdr:rowOff>180975</xdr:rowOff>
              </to>
            </anchor>
          </controlPr>
        </control>
      </mc:Choice>
      <mc:Fallback>
        <control shapeId="36868" r:id="rId12" name="zum_Inhaltsverzeichnis"/>
      </mc:Fallback>
    </mc:AlternateContent>
    <mc:AlternateContent xmlns:mc="http://schemas.openxmlformats.org/markup-compatibility/2006">
      <mc:Choice Requires="x14">
        <control shapeId="36869" r:id="rId14" name="Tabellenblatt_vor_unten">
          <controlPr defaultSize="0" print="0" autoLine="0" r:id="rId15">
            <anchor moveWithCells="1">
              <from>
                <xdr:col>17</xdr:col>
                <xdr:colOff>266700</xdr:colOff>
                <xdr:row>63</xdr:row>
                <xdr:rowOff>133350</xdr:rowOff>
              </from>
              <to>
                <xdr:col>18</xdr:col>
                <xdr:colOff>257175</xdr:colOff>
                <xdr:row>64</xdr:row>
                <xdr:rowOff>123825</xdr:rowOff>
              </to>
            </anchor>
          </controlPr>
        </control>
      </mc:Choice>
      <mc:Fallback>
        <control shapeId="36869" r:id="rId14" name="Tabellenblatt_vor_unten"/>
      </mc:Fallback>
    </mc:AlternateContent>
    <mc:AlternateContent xmlns:mc="http://schemas.openxmlformats.org/markup-compatibility/2006">
      <mc:Choice Requires="x14">
        <control shapeId="36870" r:id="rId16" name="Tabellenblatt_zurueck_unten">
          <controlPr defaultSize="0" print="0" autoLine="0" r:id="rId17">
            <anchor moveWithCells="1">
              <from>
                <xdr:col>3</xdr:col>
                <xdr:colOff>0</xdr:colOff>
                <xdr:row>63</xdr:row>
                <xdr:rowOff>133350</xdr:rowOff>
              </from>
              <to>
                <xdr:col>3</xdr:col>
                <xdr:colOff>714375</xdr:colOff>
                <xdr:row>64</xdr:row>
                <xdr:rowOff>123825</xdr:rowOff>
              </to>
            </anchor>
          </controlPr>
        </control>
      </mc:Choice>
      <mc:Fallback>
        <control shapeId="36870" r:id="rId16" name="Tabellenblatt_zurueck_unten"/>
      </mc:Fallback>
    </mc:AlternateContent>
  </controls>
  <tableParts count="1">
    <tablePart r:id="rId18"/>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8">
    <pageSetUpPr autoPageBreaks="0" fitToPage="1"/>
  </sheetPr>
  <dimension ref="B1:S94"/>
  <sheetViews>
    <sheetView showGridLines="0" zoomScale="140" zoomScaleNormal="140" workbookViewId="0"/>
  </sheetViews>
  <sheetFormatPr baseColWidth="10" defaultRowHeight="15"/>
  <cols>
    <col min="1" max="1" width="5.7109375" customWidth="1"/>
    <col min="2" max="2" width="29.7109375" hidden="1" customWidth="1"/>
    <col min="3" max="3" width="1.7109375" hidden="1" customWidth="1"/>
    <col min="4" max="4" width="15.5703125" customWidth="1"/>
    <col min="5" max="5" width="9.28515625" customWidth="1"/>
    <col min="6" max="9" width="6.7109375" customWidth="1"/>
    <col min="10" max="10" width="8.28515625" customWidth="1"/>
    <col min="11" max="11" width="6.7109375" customWidth="1"/>
    <col min="12" max="12" width="6.7109375" style="26" customWidth="1"/>
    <col min="13" max="19" width="6.7109375" customWidth="1"/>
  </cols>
  <sheetData>
    <row r="1" spans="4:19" ht="15" customHeight="1">
      <c r="D1" s="59" t="str">
        <f>Kopf</f>
        <v>Migration und Teilhabe in Niedersachsen - Integrationsmonitoring 2019 - aktuelle Ergebnisse</v>
      </c>
      <c r="E1" s="59"/>
      <c r="F1" s="59"/>
      <c r="G1" s="59"/>
      <c r="H1" s="59"/>
      <c r="I1" s="59"/>
      <c r="J1" s="59"/>
      <c r="K1" s="59"/>
      <c r="L1" s="59"/>
      <c r="M1" s="59"/>
      <c r="N1" s="59"/>
      <c r="O1" s="59"/>
      <c r="P1" s="59"/>
      <c r="Q1" s="59"/>
      <c r="R1" s="59"/>
      <c r="S1" s="59"/>
    </row>
    <row r="2" spans="4:19" s="21" customFormat="1" ht="12">
      <c r="D2" s="787"/>
      <c r="E2" s="787"/>
      <c r="F2" s="787"/>
      <c r="K2" s="20"/>
      <c r="L2" s="24"/>
    </row>
    <row r="3" spans="4:19" ht="15" customHeight="1">
      <c r="D3" s="19" t="s">
        <v>587</v>
      </c>
      <c r="E3" s="3"/>
      <c r="F3" s="3"/>
      <c r="G3" s="3"/>
      <c r="H3" s="3"/>
      <c r="I3" s="3"/>
      <c r="J3" s="3"/>
      <c r="K3" s="3"/>
      <c r="L3" s="25"/>
    </row>
    <row r="4" spans="4:19">
      <c r="D4" s="18" t="s">
        <v>874</v>
      </c>
      <c r="E4" s="2"/>
      <c r="F4" s="2"/>
      <c r="G4" s="2"/>
      <c r="H4" s="2"/>
      <c r="I4" s="2"/>
      <c r="J4" s="2"/>
      <c r="K4" s="2"/>
      <c r="L4" s="14"/>
    </row>
    <row r="5" spans="4:19" ht="8.25" customHeight="1">
      <c r="D5" s="4"/>
      <c r="E5" s="4"/>
      <c r="F5" s="4"/>
      <c r="G5" s="4"/>
      <c r="H5" s="4"/>
      <c r="I5" s="4"/>
      <c r="J5" s="4"/>
      <c r="K5" s="4"/>
      <c r="L5" s="4"/>
    </row>
    <row r="6" spans="4:19" ht="8.25" customHeight="1">
      <c r="D6" s="838" t="s">
        <v>196</v>
      </c>
      <c r="E6" s="831" t="s">
        <v>197</v>
      </c>
      <c r="F6" s="834" t="s">
        <v>198</v>
      </c>
      <c r="G6" s="835"/>
      <c r="H6" s="835"/>
      <c r="I6" s="835"/>
      <c r="J6" s="835"/>
      <c r="K6" s="835"/>
      <c r="L6" s="835"/>
      <c r="M6" s="835"/>
      <c r="N6" s="836"/>
      <c r="O6" s="671"/>
    </row>
    <row r="7" spans="4:19" ht="41.25" customHeight="1">
      <c r="D7" s="839"/>
      <c r="E7" s="832"/>
      <c r="F7" s="831" t="s">
        <v>199</v>
      </c>
      <c r="G7" s="831" t="s">
        <v>200</v>
      </c>
      <c r="H7" s="831" t="s">
        <v>201</v>
      </c>
      <c r="I7" s="837" t="s">
        <v>1059</v>
      </c>
      <c r="J7" s="838"/>
      <c r="K7" s="814"/>
      <c r="L7" s="831" t="s">
        <v>203</v>
      </c>
      <c r="M7" s="831" t="s">
        <v>59</v>
      </c>
      <c r="N7" s="831" t="s">
        <v>204</v>
      </c>
      <c r="O7" s="837" t="s">
        <v>205</v>
      </c>
    </row>
    <row r="8" spans="4:19" ht="57.75" customHeight="1">
      <c r="D8" s="839"/>
      <c r="E8" s="833"/>
      <c r="F8" s="833"/>
      <c r="G8" s="833"/>
      <c r="H8" s="833"/>
      <c r="I8" s="675"/>
      <c r="J8" s="685" t="s">
        <v>206</v>
      </c>
      <c r="K8" s="685" t="s">
        <v>1100</v>
      </c>
      <c r="L8" s="833"/>
      <c r="M8" s="833"/>
      <c r="N8" s="833"/>
      <c r="O8" s="841"/>
    </row>
    <row r="9" spans="4:19" ht="8.25" customHeight="1">
      <c r="D9" s="840"/>
      <c r="E9" s="834" t="s">
        <v>1</v>
      </c>
      <c r="F9" s="835"/>
      <c r="G9" s="835"/>
      <c r="H9" s="835"/>
      <c r="I9" s="835"/>
      <c r="J9" s="835"/>
      <c r="K9" s="835"/>
      <c r="L9" s="835"/>
      <c r="M9" s="835"/>
      <c r="N9" s="835"/>
      <c r="O9" s="835"/>
    </row>
    <row r="10" spans="4:19" ht="8.25" customHeight="1">
      <c r="D10" s="81" t="s">
        <v>30</v>
      </c>
      <c r="E10" s="81" t="s">
        <v>31</v>
      </c>
      <c r="F10" s="81" t="s">
        <v>32</v>
      </c>
      <c r="G10" s="81" t="s">
        <v>33</v>
      </c>
      <c r="H10" s="81" t="s">
        <v>34</v>
      </c>
      <c r="I10" s="81" t="s">
        <v>35</v>
      </c>
      <c r="J10" s="81" t="s">
        <v>36</v>
      </c>
      <c r="K10" s="81" t="s">
        <v>37</v>
      </c>
      <c r="L10" s="81" t="s">
        <v>38</v>
      </c>
      <c r="M10" s="81" t="s">
        <v>39</v>
      </c>
      <c r="N10" s="81" t="s">
        <v>40</v>
      </c>
      <c r="O10" s="81" t="s">
        <v>41</v>
      </c>
    </row>
    <row r="11" spans="4:19" s="313" customFormat="1" ht="8.25" customHeight="1">
      <c r="D11" s="91" t="s">
        <v>237</v>
      </c>
      <c r="E11" s="93">
        <v>528900</v>
      </c>
      <c r="F11" s="93">
        <v>18670</v>
      </c>
      <c r="G11" s="93">
        <v>44220</v>
      </c>
      <c r="H11" s="93">
        <v>118375</v>
      </c>
      <c r="I11" s="93">
        <v>318330</v>
      </c>
      <c r="J11" s="93">
        <v>54190</v>
      </c>
      <c r="K11" s="93">
        <v>264145</v>
      </c>
      <c r="L11" s="93">
        <v>9280</v>
      </c>
      <c r="M11" s="93">
        <v>7820</v>
      </c>
      <c r="N11" s="93">
        <v>3085</v>
      </c>
      <c r="O11" s="93">
        <v>9025</v>
      </c>
    </row>
    <row r="12" spans="4:19" ht="8.25" customHeight="1">
      <c r="D12" s="92" t="s">
        <v>875</v>
      </c>
      <c r="E12" s="48">
        <v>25990</v>
      </c>
      <c r="F12" s="48">
        <v>80</v>
      </c>
      <c r="G12" s="48">
        <v>105</v>
      </c>
      <c r="H12" s="48">
        <v>150</v>
      </c>
      <c r="I12" s="48">
        <v>25570</v>
      </c>
      <c r="J12" s="48">
        <v>320</v>
      </c>
      <c r="K12" s="48">
        <v>25250</v>
      </c>
      <c r="L12" s="48">
        <v>35</v>
      </c>
      <c r="M12" s="48">
        <v>10</v>
      </c>
      <c r="N12" s="48">
        <v>5</v>
      </c>
      <c r="O12" s="48">
        <v>35</v>
      </c>
    </row>
    <row r="13" spans="4:19" ht="8.25" customHeight="1">
      <c r="D13" s="92" t="s">
        <v>876</v>
      </c>
      <c r="E13" s="48">
        <v>18790</v>
      </c>
      <c r="F13" s="48">
        <v>930</v>
      </c>
      <c r="G13" s="48">
        <v>25</v>
      </c>
      <c r="H13" s="48">
        <v>35</v>
      </c>
      <c r="I13" s="48">
        <v>16935</v>
      </c>
      <c r="J13" s="48">
        <v>6735</v>
      </c>
      <c r="K13" s="48">
        <v>10200</v>
      </c>
      <c r="L13" s="48">
        <v>770</v>
      </c>
      <c r="M13" s="48">
        <v>5</v>
      </c>
      <c r="N13" s="48">
        <v>0</v>
      </c>
      <c r="O13" s="48">
        <v>85</v>
      </c>
    </row>
    <row r="14" spans="4:19" ht="8.25" customHeight="1">
      <c r="D14" s="92" t="s">
        <v>877</v>
      </c>
      <c r="E14" s="48">
        <v>28535</v>
      </c>
      <c r="F14" s="48">
        <v>1175</v>
      </c>
      <c r="G14" s="48">
        <v>70</v>
      </c>
      <c r="H14" s="48">
        <v>30</v>
      </c>
      <c r="I14" s="48">
        <v>26125</v>
      </c>
      <c r="J14" s="48">
        <v>11765</v>
      </c>
      <c r="K14" s="48">
        <v>14360</v>
      </c>
      <c r="L14" s="48">
        <v>1045</v>
      </c>
      <c r="M14" s="48">
        <v>5</v>
      </c>
      <c r="N14" s="48">
        <v>0</v>
      </c>
      <c r="O14" s="48">
        <v>75</v>
      </c>
    </row>
    <row r="15" spans="4:19" ht="8.25" customHeight="1">
      <c r="D15" s="92" t="s">
        <v>878</v>
      </c>
      <c r="E15" s="48">
        <v>11405</v>
      </c>
      <c r="F15" s="48">
        <v>735</v>
      </c>
      <c r="G15" s="48">
        <v>660</v>
      </c>
      <c r="H15" s="48">
        <v>3845</v>
      </c>
      <c r="I15" s="48">
        <v>5955</v>
      </c>
      <c r="J15" s="48">
        <v>315</v>
      </c>
      <c r="K15" s="48">
        <v>5640</v>
      </c>
      <c r="L15" s="48">
        <v>110</v>
      </c>
      <c r="M15" s="48">
        <v>35</v>
      </c>
      <c r="N15" s="48">
        <v>0</v>
      </c>
      <c r="O15" s="48">
        <v>60</v>
      </c>
    </row>
    <row r="16" spans="4:19" ht="8.25" customHeight="1">
      <c r="D16" s="92" t="s">
        <v>879</v>
      </c>
      <c r="E16" s="48">
        <v>29910</v>
      </c>
      <c r="F16" s="48">
        <v>1370</v>
      </c>
      <c r="G16" s="48">
        <v>20</v>
      </c>
      <c r="H16" s="48">
        <v>20</v>
      </c>
      <c r="I16" s="48">
        <v>28080</v>
      </c>
      <c r="J16" s="48">
        <v>10265</v>
      </c>
      <c r="K16" s="48">
        <v>17810</v>
      </c>
      <c r="L16" s="48">
        <v>350</v>
      </c>
      <c r="M16" s="48">
        <v>0</v>
      </c>
      <c r="N16" s="48">
        <v>0</v>
      </c>
      <c r="O16" s="48">
        <v>75</v>
      </c>
    </row>
    <row r="17" spans="4:15" ht="8.25" customHeight="1">
      <c r="D17" s="92" t="s">
        <v>96</v>
      </c>
      <c r="E17" s="48">
        <v>6575</v>
      </c>
      <c r="F17" s="48">
        <v>1190</v>
      </c>
      <c r="G17" s="48">
        <v>10</v>
      </c>
      <c r="H17" s="48">
        <v>75</v>
      </c>
      <c r="I17" s="48">
        <v>5195</v>
      </c>
      <c r="J17" s="48">
        <v>2355</v>
      </c>
      <c r="K17" s="48">
        <v>2840</v>
      </c>
      <c r="L17" s="48">
        <v>100</v>
      </c>
      <c r="M17" s="48">
        <v>0</v>
      </c>
      <c r="N17" s="48">
        <v>0</v>
      </c>
      <c r="O17" s="48">
        <v>10</v>
      </c>
    </row>
    <row r="18" spans="4:15" ht="8.25" customHeight="1">
      <c r="D18" s="92" t="s">
        <v>880</v>
      </c>
      <c r="E18" s="48">
        <v>97145</v>
      </c>
      <c r="F18" s="48">
        <v>4430</v>
      </c>
      <c r="G18" s="48">
        <v>815</v>
      </c>
      <c r="H18" s="48">
        <v>1095</v>
      </c>
      <c r="I18" s="48">
        <v>90350</v>
      </c>
      <c r="J18" s="48">
        <v>2930</v>
      </c>
      <c r="K18" s="48">
        <v>87420</v>
      </c>
      <c r="L18" s="48">
        <v>275</v>
      </c>
      <c r="M18" s="48">
        <v>5</v>
      </c>
      <c r="N18" s="48">
        <v>0</v>
      </c>
      <c r="O18" s="48">
        <v>170</v>
      </c>
    </row>
    <row r="19" spans="4:15" ht="8.25" customHeight="1">
      <c r="D19" s="92" t="s">
        <v>881</v>
      </c>
      <c r="E19" s="48">
        <v>52635</v>
      </c>
      <c r="F19" s="48">
        <v>160</v>
      </c>
      <c r="G19" s="48">
        <v>175</v>
      </c>
      <c r="H19" s="48">
        <v>215</v>
      </c>
      <c r="I19" s="48">
        <v>51995</v>
      </c>
      <c r="J19" s="48">
        <v>320</v>
      </c>
      <c r="K19" s="48">
        <v>51680</v>
      </c>
      <c r="L19" s="48">
        <v>35</v>
      </c>
      <c r="M19" s="48">
        <v>15</v>
      </c>
      <c r="N19" s="48">
        <v>5</v>
      </c>
      <c r="O19" s="48">
        <v>40</v>
      </c>
    </row>
    <row r="20" spans="4:15" ht="8.25" customHeight="1">
      <c r="D20" s="92" t="s">
        <v>102</v>
      </c>
      <c r="E20" s="48">
        <v>21820</v>
      </c>
      <c r="F20" s="48">
        <v>215</v>
      </c>
      <c r="G20" s="48">
        <v>5260</v>
      </c>
      <c r="H20" s="48">
        <v>12705</v>
      </c>
      <c r="I20" s="48">
        <v>210</v>
      </c>
      <c r="J20" s="48">
        <v>210</v>
      </c>
      <c r="K20" s="48">
        <v>0</v>
      </c>
      <c r="L20" s="48">
        <v>420</v>
      </c>
      <c r="M20" s="48">
        <v>880</v>
      </c>
      <c r="N20" s="48">
        <v>1060</v>
      </c>
      <c r="O20" s="48">
        <v>1050</v>
      </c>
    </row>
    <row r="21" spans="4:15" ht="8.25" customHeight="1">
      <c r="D21" s="92" t="s">
        <v>882</v>
      </c>
      <c r="E21" s="48">
        <v>41160</v>
      </c>
      <c r="F21" s="48">
        <v>410</v>
      </c>
      <c r="G21" s="48">
        <v>13535</v>
      </c>
      <c r="H21" s="48">
        <v>17300</v>
      </c>
      <c r="I21" s="48">
        <v>855</v>
      </c>
      <c r="J21" s="48">
        <v>855</v>
      </c>
      <c r="K21" s="48">
        <v>0</v>
      </c>
      <c r="L21" s="48">
        <v>2570</v>
      </c>
      <c r="M21" s="48">
        <v>4055</v>
      </c>
      <c r="N21" s="48">
        <v>220</v>
      </c>
      <c r="O21" s="48">
        <v>2205</v>
      </c>
    </row>
    <row r="22" spans="4:15" ht="8.25" customHeight="1">
      <c r="D22" s="92" t="s">
        <v>883</v>
      </c>
      <c r="E22" s="48">
        <v>11845</v>
      </c>
      <c r="F22" s="48">
        <v>680</v>
      </c>
      <c r="G22" s="48">
        <v>30</v>
      </c>
      <c r="H22" s="48">
        <v>10</v>
      </c>
      <c r="I22" s="48">
        <v>10835</v>
      </c>
      <c r="J22" s="48">
        <v>4145</v>
      </c>
      <c r="K22" s="48">
        <v>6690</v>
      </c>
      <c r="L22" s="48">
        <v>240</v>
      </c>
      <c r="M22" s="48">
        <v>5</v>
      </c>
      <c r="N22" s="48">
        <v>0</v>
      </c>
      <c r="O22" s="48">
        <v>40</v>
      </c>
    </row>
    <row r="23" spans="4:15" ht="8.25" customHeight="1">
      <c r="D23" s="92" t="s">
        <v>884</v>
      </c>
      <c r="E23" s="48">
        <v>89275</v>
      </c>
      <c r="F23" s="48">
        <v>2565</v>
      </c>
      <c r="G23" s="48">
        <v>13545</v>
      </c>
      <c r="H23" s="48">
        <v>67985</v>
      </c>
      <c r="I23" s="48">
        <v>275</v>
      </c>
      <c r="J23" s="48">
        <v>275</v>
      </c>
      <c r="K23" s="48">
        <v>0</v>
      </c>
      <c r="L23" s="48">
        <v>1590</v>
      </c>
      <c r="M23" s="48">
        <v>520</v>
      </c>
      <c r="N23" s="48">
        <v>1280</v>
      </c>
      <c r="O23" s="48">
        <v>1470</v>
      </c>
    </row>
    <row r="24" spans="4:15" ht="8.25" customHeight="1">
      <c r="D24" s="92" t="s">
        <v>885</v>
      </c>
      <c r="E24" s="48">
        <v>11030</v>
      </c>
      <c r="F24" s="48">
        <v>1195</v>
      </c>
      <c r="G24" s="48">
        <v>2865</v>
      </c>
      <c r="H24" s="48">
        <v>5625</v>
      </c>
      <c r="I24" s="48">
        <v>270</v>
      </c>
      <c r="J24" s="48">
        <v>270</v>
      </c>
      <c r="K24" s="48">
        <v>0</v>
      </c>
      <c r="L24" s="48">
        <v>245</v>
      </c>
      <c r="M24" s="48">
        <v>75</v>
      </c>
      <c r="N24" s="48">
        <v>80</v>
      </c>
      <c r="O24" s="48">
        <v>670</v>
      </c>
    </row>
    <row r="25" spans="4:15" ht="8.25" customHeight="1">
      <c r="D25" s="92" t="s">
        <v>886</v>
      </c>
      <c r="E25" s="48">
        <v>9430</v>
      </c>
      <c r="F25" s="48">
        <v>215</v>
      </c>
      <c r="G25" s="48">
        <v>20</v>
      </c>
      <c r="H25" s="48">
        <v>75</v>
      </c>
      <c r="I25" s="48">
        <v>9075</v>
      </c>
      <c r="J25" s="48">
        <v>130</v>
      </c>
      <c r="K25" s="48">
        <v>8945</v>
      </c>
      <c r="L25" s="48">
        <v>20</v>
      </c>
      <c r="M25" s="48">
        <v>0</v>
      </c>
      <c r="N25" s="48">
        <v>0</v>
      </c>
      <c r="O25" s="48">
        <v>20</v>
      </c>
    </row>
    <row r="26" spans="4:15" ht="8.25" customHeight="1">
      <c r="D26" s="92" t="s">
        <v>887</v>
      </c>
      <c r="E26" s="48">
        <v>8915</v>
      </c>
      <c r="F26" s="48">
        <v>585</v>
      </c>
      <c r="G26" s="48">
        <v>40</v>
      </c>
      <c r="H26" s="48">
        <v>35</v>
      </c>
      <c r="I26" s="48">
        <v>8085</v>
      </c>
      <c r="J26" s="48">
        <v>3815</v>
      </c>
      <c r="K26" s="48">
        <v>4265</v>
      </c>
      <c r="L26" s="48">
        <v>140</v>
      </c>
      <c r="M26" s="48">
        <v>0</v>
      </c>
      <c r="N26" s="48">
        <v>0</v>
      </c>
      <c r="O26" s="48">
        <v>25</v>
      </c>
    </row>
    <row r="27" spans="4:15" s="266" customFormat="1" ht="8.25" customHeight="1">
      <c r="D27" s="91" t="s">
        <v>226</v>
      </c>
      <c r="E27" s="93">
        <v>339985</v>
      </c>
      <c r="F27" s="93">
        <v>13415</v>
      </c>
      <c r="G27" s="93">
        <v>2155</v>
      </c>
      <c r="H27" s="93">
        <v>5980</v>
      </c>
      <c r="I27" s="93">
        <v>313960</v>
      </c>
      <c r="J27" s="93">
        <v>50175</v>
      </c>
      <c r="K27" s="93">
        <v>263785</v>
      </c>
      <c r="L27" s="93">
        <v>3665</v>
      </c>
      <c r="M27" s="93">
        <v>90</v>
      </c>
      <c r="N27" s="93">
        <v>15</v>
      </c>
      <c r="O27" s="93">
        <v>710</v>
      </c>
    </row>
    <row r="28" spans="4:15" s="313" customFormat="1" ht="8.25" customHeight="1">
      <c r="D28" s="91" t="s">
        <v>238</v>
      </c>
      <c r="E28" s="93">
        <v>39055</v>
      </c>
      <c r="F28" s="93">
        <v>170</v>
      </c>
      <c r="G28" s="93">
        <v>18040</v>
      </c>
      <c r="H28" s="93">
        <v>5295</v>
      </c>
      <c r="I28" s="93">
        <v>510</v>
      </c>
      <c r="J28" s="93">
        <v>510</v>
      </c>
      <c r="K28" s="93">
        <v>0</v>
      </c>
      <c r="L28" s="93">
        <v>2115</v>
      </c>
      <c r="M28" s="93">
        <v>3180</v>
      </c>
      <c r="N28" s="93">
        <v>6090</v>
      </c>
      <c r="O28" s="93">
        <v>3520</v>
      </c>
    </row>
    <row r="29" spans="4:15" s="313" customFormat="1" ht="8.25" customHeight="1">
      <c r="D29" s="91" t="s">
        <v>239</v>
      </c>
      <c r="E29" s="93">
        <v>16515</v>
      </c>
      <c r="F29" s="93">
        <v>410</v>
      </c>
      <c r="G29" s="93">
        <v>7155</v>
      </c>
      <c r="H29" s="93">
        <v>5320</v>
      </c>
      <c r="I29" s="93">
        <v>800</v>
      </c>
      <c r="J29" s="93">
        <v>800</v>
      </c>
      <c r="K29" s="93">
        <v>0</v>
      </c>
      <c r="L29" s="93">
        <v>955</v>
      </c>
      <c r="M29" s="93">
        <v>70</v>
      </c>
      <c r="N29" s="93">
        <v>175</v>
      </c>
      <c r="O29" s="93">
        <v>1530</v>
      </c>
    </row>
    <row r="30" spans="4:15" s="313" customFormat="1" ht="8.25" customHeight="1">
      <c r="D30" s="91" t="s">
        <v>888</v>
      </c>
      <c r="E30" s="93">
        <v>215705</v>
      </c>
      <c r="F30" s="93">
        <v>915</v>
      </c>
      <c r="G30" s="93">
        <v>137645</v>
      </c>
      <c r="H30" s="93">
        <v>31090</v>
      </c>
      <c r="I30" s="93">
        <v>810</v>
      </c>
      <c r="J30" s="93">
        <v>810</v>
      </c>
      <c r="K30" s="93">
        <v>0</v>
      </c>
      <c r="L30" s="93">
        <v>9225</v>
      </c>
      <c r="M30" s="93">
        <v>5680</v>
      </c>
      <c r="N30" s="93">
        <v>17725</v>
      </c>
      <c r="O30" s="93">
        <v>11750</v>
      </c>
    </row>
    <row r="31" spans="4:15" s="313" customFormat="1" ht="8.25" customHeight="1">
      <c r="D31" s="91" t="s">
        <v>889</v>
      </c>
      <c r="E31" s="93">
        <v>20695</v>
      </c>
      <c r="F31" s="93">
        <v>45</v>
      </c>
      <c r="G31" s="93">
        <v>10265</v>
      </c>
      <c r="H31" s="93">
        <v>1025</v>
      </c>
      <c r="I31" s="93">
        <v>15</v>
      </c>
      <c r="J31" s="93">
        <v>15</v>
      </c>
      <c r="K31" s="93">
        <v>0</v>
      </c>
      <c r="L31" s="93">
        <v>605</v>
      </c>
      <c r="M31" s="93">
        <v>860</v>
      </c>
      <c r="N31" s="93">
        <v>6785</v>
      </c>
      <c r="O31" s="93">
        <v>1085</v>
      </c>
    </row>
    <row r="32" spans="4:15" ht="8.25" customHeight="1">
      <c r="D32" s="92" t="s">
        <v>890</v>
      </c>
      <c r="E32" s="48">
        <v>39155</v>
      </c>
      <c r="F32" s="48">
        <v>25</v>
      </c>
      <c r="G32" s="48">
        <v>26280</v>
      </c>
      <c r="H32" s="48">
        <v>4020</v>
      </c>
      <c r="I32" s="48">
        <v>25</v>
      </c>
      <c r="J32" s="48">
        <v>25</v>
      </c>
      <c r="K32" s="48">
        <v>0</v>
      </c>
      <c r="L32" s="48">
        <v>1520</v>
      </c>
      <c r="M32" s="48">
        <v>1240</v>
      </c>
      <c r="N32" s="48">
        <v>4090</v>
      </c>
      <c r="O32" s="48">
        <v>1850</v>
      </c>
    </row>
    <row r="33" spans="4:15" ht="8.25" customHeight="1">
      <c r="D33" s="92" t="s">
        <v>891</v>
      </c>
      <c r="E33" s="48">
        <v>10145</v>
      </c>
      <c r="F33" s="48">
        <v>95</v>
      </c>
      <c r="G33" s="48">
        <v>4965</v>
      </c>
      <c r="H33" s="48">
        <v>1640</v>
      </c>
      <c r="I33" s="48">
        <v>20</v>
      </c>
      <c r="J33" s="48">
        <v>20</v>
      </c>
      <c r="K33" s="48">
        <v>0</v>
      </c>
      <c r="L33" s="48">
        <v>345</v>
      </c>
      <c r="M33" s="48">
        <v>275</v>
      </c>
      <c r="N33" s="48">
        <v>1970</v>
      </c>
      <c r="O33" s="48">
        <v>655</v>
      </c>
    </row>
    <row r="34" spans="4:15" ht="8.25" customHeight="1">
      <c r="D34" s="92" t="s">
        <v>892</v>
      </c>
      <c r="E34" s="48">
        <v>10165</v>
      </c>
      <c r="F34" s="48">
        <v>35</v>
      </c>
      <c r="G34" s="48">
        <v>6270</v>
      </c>
      <c r="H34" s="48">
        <v>1985</v>
      </c>
      <c r="I34" s="48">
        <v>50</v>
      </c>
      <c r="J34" s="48">
        <v>50</v>
      </c>
      <c r="K34" s="48">
        <v>0</v>
      </c>
      <c r="L34" s="48">
        <v>705</v>
      </c>
      <c r="M34" s="48">
        <v>25</v>
      </c>
      <c r="N34" s="48">
        <v>10</v>
      </c>
      <c r="O34" s="48">
        <v>920</v>
      </c>
    </row>
    <row r="35" spans="4:15" ht="8.25" customHeight="1">
      <c r="D35" s="92" t="s">
        <v>172</v>
      </c>
      <c r="E35" s="48">
        <v>79930</v>
      </c>
      <c r="F35" s="48">
        <v>5</v>
      </c>
      <c r="G35" s="48">
        <v>66985</v>
      </c>
      <c r="H35" s="48">
        <v>2785</v>
      </c>
      <c r="I35" s="48">
        <v>35</v>
      </c>
      <c r="J35" s="48">
        <v>35</v>
      </c>
      <c r="K35" s="48">
        <v>0</v>
      </c>
      <c r="L35" s="48">
        <v>3230</v>
      </c>
      <c r="M35" s="48">
        <v>510</v>
      </c>
      <c r="N35" s="48">
        <v>2360</v>
      </c>
      <c r="O35" s="48">
        <v>3840</v>
      </c>
    </row>
    <row r="36" spans="4:15" s="313" customFormat="1" ht="8.25" customHeight="1">
      <c r="D36" s="92" t="s">
        <v>893</v>
      </c>
      <c r="E36" s="48">
        <v>8655</v>
      </c>
      <c r="F36" s="48">
        <v>60</v>
      </c>
      <c r="G36" s="48">
        <v>3225</v>
      </c>
      <c r="H36" s="48">
        <v>4525</v>
      </c>
      <c r="I36" s="48">
        <v>40</v>
      </c>
      <c r="J36" s="48">
        <v>40</v>
      </c>
      <c r="K36" s="48">
        <v>0</v>
      </c>
      <c r="L36" s="48">
        <v>335</v>
      </c>
      <c r="M36" s="48">
        <v>70</v>
      </c>
      <c r="N36" s="48">
        <v>10</v>
      </c>
      <c r="O36" s="48">
        <v>315</v>
      </c>
    </row>
    <row r="37" spans="4:15" ht="8.25" customHeight="1">
      <c r="D37" s="92" t="s">
        <v>177</v>
      </c>
      <c r="E37" s="48">
        <v>1015</v>
      </c>
      <c r="F37" s="48">
        <v>35</v>
      </c>
      <c r="G37" s="48">
        <v>525</v>
      </c>
      <c r="H37" s="48">
        <v>310</v>
      </c>
      <c r="I37" s="48">
        <v>30</v>
      </c>
      <c r="J37" s="48">
        <v>30</v>
      </c>
      <c r="K37" s="48">
        <v>0</v>
      </c>
      <c r="L37" s="48">
        <v>45</v>
      </c>
      <c r="M37" s="48">
        <v>0</v>
      </c>
      <c r="N37" s="48">
        <v>0</v>
      </c>
      <c r="O37" s="48">
        <v>75</v>
      </c>
    </row>
    <row r="38" spans="4:15" s="313" customFormat="1" ht="8.25" customHeight="1">
      <c r="D38" s="91" t="s">
        <v>1099</v>
      </c>
      <c r="E38" s="93">
        <v>11885</v>
      </c>
      <c r="F38" s="93">
        <v>80</v>
      </c>
      <c r="G38" s="93">
        <v>6675</v>
      </c>
      <c r="H38" s="93">
        <v>1735</v>
      </c>
      <c r="I38" s="93">
        <v>80</v>
      </c>
      <c r="J38" s="93">
        <v>80</v>
      </c>
      <c r="K38" s="93">
        <v>0</v>
      </c>
      <c r="L38" s="93">
        <v>875</v>
      </c>
      <c r="M38" s="93">
        <v>945</v>
      </c>
      <c r="N38" s="93">
        <v>750</v>
      </c>
      <c r="O38" s="93">
        <v>715</v>
      </c>
    </row>
    <row r="39" spans="4:15" s="266" customFormat="1" ht="8.25" customHeight="1">
      <c r="D39" s="749" t="s">
        <v>227</v>
      </c>
      <c r="E39" s="750">
        <v>813080</v>
      </c>
      <c r="F39" s="750">
        <v>20280</v>
      </c>
      <c r="G39" s="750">
        <v>214265</v>
      </c>
      <c r="H39" s="750">
        <v>162125</v>
      </c>
      <c r="I39" s="750">
        <v>320565</v>
      </c>
      <c r="J39" s="750">
        <v>56420</v>
      </c>
      <c r="K39" s="750">
        <v>264145</v>
      </c>
      <c r="L39" s="750">
        <v>22490</v>
      </c>
      <c r="M39" s="93">
        <v>17700</v>
      </c>
      <c r="N39" s="93">
        <v>27825</v>
      </c>
      <c r="O39" s="93">
        <v>26610</v>
      </c>
    </row>
    <row r="40" spans="4:15" ht="8.25" customHeight="1">
      <c r="D40" s="713"/>
      <c r="E40" s="712"/>
      <c r="F40" s="712"/>
      <c r="G40" s="712"/>
      <c r="H40" s="712"/>
      <c r="I40" s="712"/>
      <c r="J40" s="712"/>
      <c r="K40" s="712"/>
      <c r="L40" s="712"/>
      <c r="M40" s="48"/>
      <c r="N40" s="48"/>
      <c r="O40" s="48"/>
    </row>
    <row r="41" spans="4:15" ht="8.25" customHeight="1">
      <c r="D41" s="842" t="s">
        <v>1098</v>
      </c>
      <c r="E41" s="843"/>
      <c r="F41" s="843"/>
      <c r="G41" s="843"/>
      <c r="H41" s="843"/>
      <c r="I41" s="843"/>
      <c r="J41" s="843"/>
      <c r="K41" s="843"/>
      <c r="L41" s="843"/>
      <c r="M41" s="843"/>
      <c r="N41" s="843"/>
    </row>
    <row r="42" spans="4:15" ht="24.75" customHeight="1">
      <c r="D42" s="844" t="s">
        <v>652</v>
      </c>
      <c r="E42" s="844"/>
      <c r="F42" s="844"/>
      <c r="G42" s="844"/>
      <c r="H42" s="844"/>
      <c r="I42" s="844"/>
      <c r="J42" s="844"/>
      <c r="K42" s="844"/>
      <c r="L42" s="844"/>
      <c r="M42" s="844"/>
      <c r="N42" s="844"/>
    </row>
    <row r="43" spans="4:15" ht="8.25" customHeight="1">
      <c r="D43" s="673" t="s">
        <v>213</v>
      </c>
      <c r="E43" s="673"/>
      <c r="F43" s="673"/>
      <c r="G43" s="673"/>
      <c r="H43" s="673"/>
      <c r="I43" s="673"/>
      <c r="J43" s="673"/>
      <c r="K43" s="673"/>
      <c r="L43" s="673"/>
      <c r="M43" s="673"/>
      <c r="N43" s="673"/>
    </row>
    <row r="44" spans="4:15" ht="8.25" customHeight="1">
      <c r="D44" s="673" t="s">
        <v>214</v>
      </c>
      <c r="E44" s="673"/>
      <c r="F44" s="673"/>
      <c r="G44" s="673"/>
      <c r="H44" s="673"/>
      <c r="I44" s="673"/>
      <c r="J44" s="673"/>
      <c r="K44" s="673"/>
      <c r="L44" s="673"/>
      <c r="M44" s="673"/>
      <c r="N44" s="673"/>
    </row>
    <row r="45" spans="4:15" ht="8.25" customHeight="1">
      <c r="D45" s="673" t="s">
        <v>651</v>
      </c>
      <c r="E45" s="673"/>
      <c r="F45" s="673"/>
      <c r="G45" s="673"/>
      <c r="H45" s="673"/>
      <c r="I45" s="673"/>
      <c r="J45" s="673"/>
      <c r="K45" s="673"/>
      <c r="L45" s="673"/>
      <c r="M45" s="673"/>
      <c r="N45" s="673"/>
    </row>
    <row r="46" spans="4:15" ht="8.25" customHeight="1">
      <c r="D46" s="673"/>
      <c r="E46" s="673"/>
      <c r="F46" s="673"/>
      <c r="G46" s="673"/>
      <c r="H46" s="673"/>
      <c r="I46" s="673"/>
      <c r="J46" s="673"/>
      <c r="K46" s="673"/>
      <c r="L46" s="673"/>
      <c r="M46" s="673"/>
      <c r="N46" s="673"/>
    </row>
    <row r="47" spans="4:15" ht="8.25" customHeight="1">
      <c r="D47" s="673" t="s">
        <v>17</v>
      </c>
      <c r="E47" s="673"/>
      <c r="F47" s="673"/>
      <c r="G47" s="673"/>
      <c r="H47" s="673"/>
      <c r="I47" s="673"/>
      <c r="J47" s="673"/>
      <c r="K47" s="673"/>
      <c r="L47" s="673"/>
      <c r="M47" s="673"/>
      <c r="N47" s="673"/>
    </row>
    <row r="48" spans="4:15" ht="15" customHeight="1">
      <c r="D48" s="98"/>
      <c r="E48" s="98"/>
      <c r="F48" s="98"/>
      <c r="G48" s="98"/>
      <c r="H48" s="98"/>
      <c r="I48" s="98"/>
      <c r="J48" s="98"/>
      <c r="K48" s="98"/>
      <c r="L48" s="98"/>
      <c r="M48" s="98"/>
      <c r="N48" s="98"/>
    </row>
    <row r="49" spans="4:12" ht="15" customHeight="1">
      <c r="D49" s="63" t="s">
        <v>894</v>
      </c>
      <c r="E49" s="63"/>
      <c r="F49" s="63"/>
      <c r="G49" s="63"/>
      <c r="H49" s="63"/>
      <c r="I49" s="63"/>
      <c r="J49" s="63"/>
      <c r="K49" s="63"/>
      <c r="L49" s="63"/>
    </row>
    <row r="52" spans="4:12" ht="82.5">
      <c r="E52" s="96" t="s">
        <v>207</v>
      </c>
      <c r="F52" s="96" t="s">
        <v>210</v>
      </c>
      <c r="G52" s="96" t="s">
        <v>211</v>
      </c>
      <c r="H52" s="95" t="s">
        <v>1111</v>
      </c>
      <c r="I52" s="96" t="s">
        <v>208</v>
      </c>
      <c r="J52" s="96" t="s">
        <v>59</v>
      </c>
      <c r="K52" s="96" t="s">
        <v>212</v>
      </c>
      <c r="L52" s="96" t="s">
        <v>209</v>
      </c>
    </row>
    <row r="53" spans="4:12">
      <c r="D53" s="93">
        <f>E39</f>
        <v>813080</v>
      </c>
      <c r="E53" s="93">
        <v>22565</v>
      </c>
      <c r="F53" s="93">
        <v>153750</v>
      </c>
      <c r="G53" s="93">
        <v>160660</v>
      </c>
      <c r="H53" s="93">
        <v>285530</v>
      </c>
      <c r="I53" s="93">
        <v>17930</v>
      </c>
      <c r="J53" s="93">
        <v>15475</v>
      </c>
      <c r="K53" s="93">
        <v>51890</v>
      </c>
      <c r="L53" s="93">
        <v>37385</v>
      </c>
    </row>
    <row r="54" spans="4:12">
      <c r="E54" s="97">
        <f>E53/$D$53*100</f>
        <v>2.775249667929355</v>
      </c>
      <c r="F54" s="97">
        <f t="shared" ref="F54:L54" si="0">F53/$D$53*100</f>
        <v>18.909578393270035</v>
      </c>
      <c r="G54" s="97">
        <f t="shared" si="0"/>
        <v>19.759433266099276</v>
      </c>
      <c r="H54" s="97">
        <f t="shared" si="0"/>
        <v>35.117085649628571</v>
      </c>
      <c r="I54" s="97">
        <f t="shared" si="0"/>
        <v>2.2051950607566289</v>
      </c>
      <c r="J54" s="97">
        <f t="shared" si="0"/>
        <v>1.9032567521031143</v>
      </c>
      <c r="K54" s="97">
        <f t="shared" si="0"/>
        <v>6.3819058395237853</v>
      </c>
      <c r="L54" s="97">
        <f t="shared" si="0"/>
        <v>4.597948541348944</v>
      </c>
    </row>
    <row r="91" spans="4:12" ht="15" customHeight="1">
      <c r="D91" s="792" t="s">
        <v>24</v>
      </c>
      <c r="E91" s="792"/>
      <c r="F91" s="792"/>
      <c r="G91" s="792"/>
      <c r="H91" s="792"/>
      <c r="I91" s="792"/>
      <c r="J91" s="792"/>
      <c r="K91" s="792"/>
      <c r="L91" s="792"/>
    </row>
    <row r="92" spans="4:12" ht="15" customHeight="1">
      <c r="D92" s="792" t="s">
        <v>25</v>
      </c>
      <c r="E92" s="792"/>
      <c r="F92" s="792"/>
      <c r="G92" s="792"/>
      <c r="H92" s="792"/>
      <c r="I92" s="792"/>
      <c r="J92" s="792"/>
      <c r="K92" s="792"/>
      <c r="L92" s="792"/>
    </row>
    <row r="94" spans="4:12" s="17" customFormat="1" ht="11.25">
      <c r="D94" s="16"/>
      <c r="L94" s="27"/>
    </row>
  </sheetData>
  <dataConsolidate/>
  <mergeCells count="17">
    <mergeCell ref="E9:O9"/>
    <mergeCell ref="D6:D9"/>
    <mergeCell ref="O7:O8"/>
    <mergeCell ref="D91:L91"/>
    <mergeCell ref="D92:L92"/>
    <mergeCell ref="D41:N41"/>
    <mergeCell ref="D42:N42"/>
    <mergeCell ref="D2:F2"/>
    <mergeCell ref="E6:E8"/>
    <mergeCell ref="F6:N6"/>
    <mergeCell ref="F7:F8"/>
    <mergeCell ref="G7:G8"/>
    <mergeCell ref="H7:H8"/>
    <mergeCell ref="L7:L8"/>
    <mergeCell ref="M7:M8"/>
    <mergeCell ref="N7:N8"/>
    <mergeCell ref="I7:K7"/>
  </mergeCells>
  <hyperlinks>
    <hyperlink ref="D92:L92" r:id="rId1" display="Link zum Regionalmonitoring Niedersachsen"/>
    <hyperlink ref="D91:L91" r:id="rId2" display="Link zur LSN-Online-Datenbank"/>
  </hyperlinks>
  <pageMargins left="0.7" right="0.7" top="0.75" bottom="0.75" header="0.3" footer="0.3"/>
  <pageSetup paperSize="9" scale="69" fitToHeight="0" orientation="portrait" r:id="rId3"/>
  <rowBreaks count="1" manualBreakCount="1">
    <brk id="67" min="3" max="18" man="1"/>
  </rowBreaks>
  <drawing r:id="rId4"/>
  <legacyDrawing r:id="rId5"/>
  <oleObjects>
    <mc:AlternateContent xmlns:mc="http://schemas.openxmlformats.org/markup-compatibility/2006">
      <mc:Choice Requires="x14">
        <oleObject progId="Dokument" shapeId="38920" r:id="rId6">
          <objectPr defaultSize="0" r:id="rId7">
            <anchor moveWithCells="1">
              <from>
                <xdr:col>3</xdr:col>
                <xdr:colOff>38100</xdr:colOff>
                <xdr:row>67</xdr:row>
                <xdr:rowOff>171450</xdr:rowOff>
              </from>
              <to>
                <xdr:col>18</xdr:col>
                <xdr:colOff>295275</xdr:colOff>
                <xdr:row>89</xdr:row>
                <xdr:rowOff>76200</xdr:rowOff>
              </to>
            </anchor>
          </objectPr>
        </oleObject>
      </mc:Choice>
      <mc:Fallback>
        <oleObject progId="Dokument" shapeId="38920" r:id="rId6"/>
      </mc:Fallback>
    </mc:AlternateContent>
  </oleObjects>
  <controls>
    <mc:AlternateContent xmlns:mc="http://schemas.openxmlformats.org/markup-compatibility/2006">
      <mc:Choice Requires="x14">
        <control shapeId="38917" r:id="rId8" name="Tabellenblatt_zurueck_unten">
          <controlPr defaultSize="0" print="0" autoLine="0" r:id="rId9">
            <anchor moveWithCells="1">
              <from>
                <xdr:col>3</xdr:col>
                <xdr:colOff>0</xdr:colOff>
                <xdr:row>92</xdr:row>
                <xdr:rowOff>133350</xdr:rowOff>
              </from>
              <to>
                <xdr:col>3</xdr:col>
                <xdr:colOff>714375</xdr:colOff>
                <xdr:row>93</xdr:row>
                <xdr:rowOff>123825</xdr:rowOff>
              </to>
            </anchor>
          </controlPr>
        </control>
      </mc:Choice>
      <mc:Fallback>
        <control shapeId="38917" r:id="rId8" name="Tabellenblatt_zurueck_unten"/>
      </mc:Fallback>
    </mc:AlternateContent>
    <mc:AlternateContent xmlns:mc="http://schemas.openxmlformats.org/markup-compatibility/2006">
      <mc:Choice Requires="x14">
        <control shapeId="38916" r:id="rId10" name="Tabellenblatt_vor_unten">
          <controlPr defaultSize="0" print="0" autoLine="0" r:id="rId11">
            <anchor moveWithCells="1">
              <from>
                <xdr:col>17</xdr:col>
                <xdr:colOff>266700</xdr:colOff>
                <xdr:row>92</xdr:row>
                <xdr:rowOff>133350</xdr:rowOff>
              </from>
              <to>
                <xdr:col>18</xdr:col>
                <xdr:colOff>257175</xdr:colOff>
                <xdr:row>93</xdr:row>
                <xdr:rowOff>123825</xdr:rowOff>
              </to>
            </anchor>
          </controlPr>
        </control>
      </mc:Choice>
      <mc:Fallback>
        <control shapeId="38916" r:id="rId10" name="Tabellenblatt_vor_unten"/>
      </mc:Fallback>
    </mc:AlternateContent>
    <mc:AlternateContent xmlns:mc="http://schemas.openxmlformats.org/markup-compatibility/2006">
      <mc:Choice Requires="x14">
        <control shapeId="38915" r:id="rId12" name="zum_Inhaltsverzeichnis">
          <controlPr defaultSize="0" print="0" autoLine="0" r:id="rId13">
            <anchor moveWithCells="1">
              <from>
                <xdr:col>3</xdr:col>
                <xdr:colOff>0</xdr:colOff>
                <xdr:row>1</xdr:row>
                <xdr:rowOff>0</xdr:rowOff>
              </from>
              <to>
                <xdr:col>4</xdr:col>
                <xdr:colOff>552450</xdr:colOff>
                <xdr:row>2</xdr:row>
                <xdr:rowOff>28575</xdr:rowOff>
              </to>
            </anchor>
          </controlPr>
        </control>
      </mc:Choice>
      <mc:Fallback>
        <control shapeId="38915" r:id="rId12" name="zum_Inhaltsverzeichnis"/>
      </mc:Fallback>
    </mc:AlternateContent>
    <mc:AlternateContent xmlns:mc="http://schemas.openxmlformats.org/markup-compatibility/2006">
      <mc:Choice Requires="x14">
        <control shapeId="38914" r:id="rId14" name="Naechster_Indikator">
          <controlPr defaultSize="0" print="0" autoLine="0" r:id="rId15">
            <anchor moveWithCells="1">
              <from>
                <xdr:col>16</xdr:col>
                <xdr:colOff>352425</xdr:colOff>
                <xdr:row>1</xdr:row>
                <xdr:rowOff>0</xdr:rowOff>
              </from>
              <to>
                <xdr:col>18</xdr:col>
                <xdr:colOff>381000</xdr:colOff>
                <xdr:row>2</xdr:row>
                <xdr:rowOff>28575</xdr:rowOff>
              </to>
            </anchor>
          </controlPr>
        </control>
      </mc:Choice>
      <mc:Fallback>
        <control shapeId="38914" r:id="rId14" name="Naechster_Indikator"/>
      </mc:Fallback>
    </mc:AlternateContent>
  </controls>
  <tableParts count="1">
    <tablePart r:id="rId1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9">
    <pageSetUpPr autoPageBreaks="0" fitToPage="1"/>
  </sheetPr>
  <dimension ref="B1:S75"/>
  <sheetViews>
    <sheetView showGridLines="0" zoomScale="140" zoomScaleNormal="140" workbookViewId="0"/>
  </sheetViews>
  <sheetFormatPr baseColWidth="10" defaultRowHeight="15"/>
  <cols>
    <col min="1" max="1" width="5.7109375" customWidth="1"/>
    <col min="2" max="2" width="29.7109375" hidden="1" customWidth="1"/>
    <col min="3" max="3" width="1.7109375" hidden="1" customWidth="1"/>
    <col min="4" max="4" width="15.5703125" customWidth="1"/>
    <col min="5" max="5" width="9.28515625" customWidth="1"/>
    <col min="6" max="9" width="6.7109375" customWidth="1"/>
    <col min="10" max="10" width="8.28515625" customWidth="1"/>
    <col min="11" max="11" width="6.7109375" customWidth="1"/>
    <col min="12" max="12" width="6.7109375" style="26" customWidth="1"/>
    <col min="13" max="19" width="6.7109375" customWidth="1"/>
  </cols>
  <sheetData>
    <row r="1" spans="4:19" ht="15" customHeight="1">
      <c r="D1" s="59" t="str">
        <f>Kopf</f>
        <v>Migration und Teilhabe in Niedersachsen - Integrationsmonitoring 2019 - aktuelle Ergebnisse</v>
      </c>
      <c r="E1" s="59"/>
      <c r="F1" s="59"/>
      <c r="G1" s="59"/>
      <c r="H1" s="59"/>
      <c r="I1" s="59"/>
      <c r="J1" s="59"/>
      <c r="K1" s="59"/>
      <c r="L1" s="59"/>
      <c r="M1" s="59"/>
      <c r="N1" s="59"/>
      <c r="O1" s="59"/>
      <c r="P1" s="59"/>
      <c r="Q1" s="59"/>
      <c r="R1" s="59"/>
      <c r="S1" s="59"/>
    </row>
    <row r="2" spans="4:19" s="21" customFormat="1" ht="15" customHeight="1">
      <c r="D2" s="787"/>
      <c r="E2" s="787"/>
      <c r="F2" s="787"/>
      <c r="K2" s="20"/>
      <c r="L2" s="24"/>
    </row>
    <row r="3" spans="4:19" s="21" customFormat="1" ht="6" hidden="1" customHeight="1">
      <c r="D3" s="89"/>
      <c r="E3" s="89"/>
      <c r="F3" s="89"/>
      <c r="K3" s="20"/>
      <c r="L3" s="24"/>
    </row>
    <row r="4" spans="4:19" ht="15" customHeight="1">
      <c r="D4" s="19" t="s">
        <v>215</v>
      </c>
      <c r="E4" s="3"/>
      <c r="F4" s="3"/>
      <c r="G4" s="3"/>
      <c r="H4" s="3"/>
      <c r="I4" s="3"/>
      <c r="J4" s="3"/>
      <c r="K4" s="3"/>
      <c r="L4" s="25"/>
    </row>
    <row r="5" spans="4:19" ht="15" customHeight="1">
      <c r="D5" s="18" t="s">
        <v>780</v>
      </c>
      <c r="E5" s="2"/>
      <c r="F5" s="2"/>
      <c r="G5" s="2"/>
      <c r="H5" s="2"/>
      <c r="I5" s="2"/>
      <c r="J5" s="2"/>
      <c r="K5" s="2"/>
      <c r="L5" s="14"/>
    </row>
    <row r="6" spans="4:19" ht="8.25" customHeight="1">
      <c r="D6" s="4"/>
      <c r="E6" s="4"/>
      <c r="F6" s="4"/>
      <c r="G6" s="4"/>
      <c r="H6" s="4"/>
      <c r="I6" s="4"/>
      <c r="J6" s="4"/>
      <c r="K6" s="4"/>
      <c r="L6" s="4"/>
    </row>
    <row r="7" spans="4:19" ht="8.25" customHeight="1">
      <c r="D7" s="814" t="s">
        <v>1058</v>
      </c>
      <c r="E7" s="814" t="s">
        <v>197</v>
      </c>
      <c r="F7" s="847" t="s">
        <v>198</v>
      </c>
      <c r="G7" s="848"/>
      <c r="H7" s="848"/>
      <c r="I7" s="848"/>
      <c r="J7" s="848"/>
      <c r="K7" s="848"/>
      <c r="L7" s="848"/>
      <c r="M7" s="848"/>
      <c r="N7" s="825"/>
      <c r="O7" s="108"/>
    </row>
    <row r="8" spans="4:19" ht="41.25" customHeight="1">
      <c r="D8" s="815"/>
      <c r="E8" s="815"/>
      <c r="F8" s="849" t="s">
        <v>199</v>
      </c>
      <c r="G8" s="849" t="s">
        <v>200</v>
      </c>
      <c r="H8" s="849" t="s">
        <v>201</v>
      </c>
      <c r="I8" s="837" t="s">
        <v>630</v>
      </c>
      <c r="J8" s="850"/>
      <c r="K8" s="851"/>
      <c r="L8" s="849" t="s">
        <v>203</v>
      </c>
      <c r="M8" s="849" t="s">
        <v>59</v>
      </c>
      <c r="N8" s="849" t="s">
        <v>204</v>
      </c>
      <c r="O8" s="837" t="s">
        <v>205</v>
      </c>
    </row>
    <row r="9" spans="4:19" ht="56.85" customHeight="1">
      <c r="D9" s="815"/>
      <c r="E9" s="815"/>
      <c r="F9" s="832"/>
      <c r="G9" s="832"/>
      <c r="H9" s="832"/>
      <c r="I9" s="452"/>
      <c r="J9" s="366" t="s">
        <v>206</v>
      </c>
      <c r="K9" s="366" t="s">
        <v>629</v>
      </c>
      <c r="L9" s="832"/>
      <c r="M9" s="832"/>
      <c r="N9" s="832"/>
      <c r="O9" s="846"/>
    </row>
    <row r="10" spans="4:19" ht="8.25" customHeight="1">
      <c r="D10" s="845"/>
      <c r="E10" s="834" t="s">
        <v>1</v>
      </c>
      <c r="F10" s="835"/>
      <c r="G10" s="835"/>
      <c r="H10" s="835"/>
      <c r="I10" s="835"/>
      <c r="J10" s="835"/>
      <c r="K10" s="835"/>
      <c r="L10" s="835"/>
      <c r="M10" s="835"/>
      <c r="N10" s="835"/>
      <c r="O10" s="835"/>
    </row>
    <row r="11" spans="4:19" ht="8.25" customHeight="1">
      <c r="D11" s="68" t="s">
        <v>30</v>
      </c>
      <c r="E11" s="68" t="s">
        <v>31</v>
      </c>
      <c r="F11" s="68" t="s">
        <v>32</v>
      </c>
      <c r="G11" s="68" t="s">
        <v>33</v>
      </c>
      <c r="H11" s="68" t="s">
        <v>34</v>
      </c>
      <c r="I11" s="68" t="s">
        <v>35</v>
      </c>
      <c r="J11" s="68" t="s">
        <v>36</v>
      </c>
      <c r="K11" s="68" t="s">
        <v>37</v>
      </c>
      <c r="L11" s="68" t="s">
        <v>38</v>
      </c>
      <c r="M11" s="68" t="s">
        <v>39</v>
      </c>
      <c r="N11" s="68" t="s">
        <v>40</v>
      </c>
      <c r="O11" s="68" t="s">
        <v>41</v>
      </c>
    </row>
    <row r="12" spans="4:19" ht="8.25" customHeight="1">
      <c r="D12" s="46" t="s">
        <v>4</v>
      </c>
      <c r="E12" s="496">
        <v>158180</v>
      </c>
      <c r="F12" s="496">
        <v>3915</v>
      </c>
      <c r="G12" s="496">
        <v>48285</v>
      </c>
      <c r="H12" s="496">
        <v>34340</v>
      </c>
      <c r="I12" s="496">
        <v>50110</v>
      </c>
      <c r="J12" s="496">
        <v>11465</v>
      </c>
      <c r="K12" s="496">
        <v>38645</v>
      </c>
      <c r="L12" s="496">
        <v>4505</v>
      </c>
      <c r="M12" s="496">
        <v>3800</v>
      </c>
      <c r="N12" s="496">
        <v>5950</v>
      </c>
      <c r="O12" s="496">
        <v>7015</v>
      </c>
    </row>
    <row r="13" spans="4:19" ht="8.25" customHeight="1">
      <c r="D13" s="46" t="s">
        <v>5</v>
      </c>
      <c r="E13" s="496">
        <v>268505</v>
      </c>
      <c r="F13" s="496">
        <v>8145</v>
      </c>
      <c r="G13" s="496">
        <v>70980</v>
      </c>
      <c r="H13" s="496">
        <v>68055</v>
      </c>
      <c r="I13" s="496">
        <v>89510</v>
      </c>
      <c r="J13" s="496">
        <v>19690</v>
      </c>
      <c r="K13" s="496">
        <v>69825</v>
      </c>
      <c r="L13" s="496">
        <v>9070</v>
      </c>
      <c r="M13" s="496">
        <v>5335</v>
      </c>
      <c r="N13" s="496">
        <v>8230</v>
      </c>
      <c r="O13" s="496">
        <v>8465</v>
      </c>
    </row>
    <row r="14" spans="4:19" ht="8.25" customHeight="1">
      <c r="D14" s="46" t="s">
        <v>6</v>
      </c>
      <c r="E14" s="496">
        <v>126195</v>
      </c>
      <c r="F14" s="496">
        <v>3215</v>
      </c>
      <c r="G14" s="496">
        <v>35550</v>
      </c>
      <c r="H14" s="496">
        <v>21915</v>
      </c>
      <c r="I14" s="496">
        <v>49060</v>
      </c>
      <c r="J14" s="496">
        <v>8110</v>
      </c>
      <c r="K14" s="496">
        <v>40950</v>
      </c>
      <c r="L14" s="496">
        <v>3435</v>
      </c>
      <c r="M14" s="496">
        <v>3640</v>
      </c>
      <c r="N14" s="496">
        <v>5615</v>
      </c>
      <c r="O14" s="496">
        <v>3695</v>
      </c>
    </row>
    <row r="15" spans="4:19" ht="8.25" customHeight="1">
      <c r="D15" s="46" t="s">
        <v>7</v>
      </c>
      <c r="E15" s="496">
        <v>260205</v>
      </c>
      <c r="F15" s="496">
        <v>5005</v>
      </c>
      <c r="G15" s="496">
        <v>59445</v>
      </c>
      <c r="H15" s="496">
        <v>37815</v>
      </c>
      <c r="I15" s="496">
        <v>131880</v>
      </c>
      <c r="J15" s="496">
        <v>17160</v>
      </c>
      <c r="K15" s="496">
        <v>114720</v>
      </c>
      <c r="L15" s="496">
        <v>5480</v>
      </c>
      <c r="M15" s="496">
        <v>4925</v>
      </c>
      <c r="N15" s="496">
        <v>8025</v>
      </c>
      <c r="O15" s="496">
        <v>7440</v>
      </c>
    </row>
    <row r="16" spans="4:19" s="90" customFormat="1" ht="16.5" customHeight="1">
      <c r="D16" s="44" t="s">
        <v>3</v>
      </c>
      <c r="E16" s="497">
        <v>813080</v>
      </c>
      <c r="F16" s="497">
        <v>20280</v>
      </c>
      <c r="G16" s="497">
        <v>214265</v>
      </c>
      <c r="H16" s="497">
        <v>162125</v>
      </c>
      <c r="I16" s="497">
        <v>320565</v>
      </c>
      <c r="J16" s="497">
        <v>56420</v>
      </c>
      <c r="K16" s="497">
        <v>264145</v>
      </c>
      <c r="L16" s="497">
        <v>22490</v>
      </c>
      <c r="M16" s="497">
        <v>17700</v>
      </c>
      <c r="N16" s="497">
        <v>27825</v>
      </c>
      <c r="O16" s="497">
        <v>26610</v>
      </c>
    </row>
    <row r="17" spans="4:15" s="143" customFormat="1" ht="8.25" customHeight="1">
      <c r="D17" s="150"/>
      <c r="E17" s="497"/>
      <c r="F17" s="497"/>
      <c r="G17" s="497"/>
      <c r="H17" s="497"/>
      <c r="I17" s="497"/>
      <c r="J17" s="497"/>
      <c r="K17" s="497"/>
      <c r="L17" s="497"/>
      <c r="M17" s="497"/>
      <c r="N17" s="497"/>
      <c r="O17" s="497"/>
    </row>
    <row r="18" spans="4:15" s="143" customFormat="1" ht="16.5" customHeight="1">
      <c r="D18" s="844" t="s">
        <v>782</v>
      </c>
      <c r="E18" s="844"/>
      <c r="F18" s="844"/>
      <c r="G18" s="844"/>
      <c r="H18" s="844"/>
      <c r="I18" s="844"/>
      <c r="J18" s="844"/>
      <c r="K18" s="844"/>
      <c r="L18" s="844"/>
      <c r="M18" s="844"/>
      <c r="N18" s="844"/>
      <c r="O18" s="844"/>
    </row>
    <row r="19" spans="4:15" ht="8.25" customHeight="1">
      <c r="D19" s="4"/>
      <c r="E19" s="98"/>
      <c r="F19" s="98"/>
      <c r="G19" s="98"/>
      <c r="H19" s="98"/>
      <c r="I19" s="98"/>
      <c r="J19" s="98"/>
      <c r="K19" s="98"/>
      <c r="L19" s="98"/>
      <c r="M19" s="98"/>
      <c r="N19" s="98"/>
    </row>
    <row r="20" spans="4:15" ht="8.25" customHeight="1">
      <c r="D20" s="144" t="s">
        <v>17</v>
      </c>
      <c r="E20" s="98"/>
      <c r="F20" s="98"/>
      <c r="G20" s="98"/>
      <c r="H20" s="98"/>
      <c r="I20" s="98"/>
      <c r="J20" s="98"/>
      <c r="K20" s="98"/>
      <c r="L20" s="98"/>
      <c r="M20" s="98"/>
      <c r="N20" s="98"/>
    </row>
    <row r="21" spans="4:15" ht="8.25" customHeight="1">
      <c r="D21" s="44"/>
      <c r="E21" s="44"/>
      <c r="F21" s="44"/>
      <c r="G21" s="44"/>
      <c r="H21" s="44"/>
      <c r="I21" s="44"/>
      <c r="J21" s="44"/>
      <c r="K21" s="44"/>
      <c r="L21" s="44"/>
      <c r="M21" s="44"/>
      <c r="N21" s="44"/>
    </row>
    <row r="22" spans="4:15" ht="8.25" customHeight="1">
      <c r="D22" s="4"/>
      <c r="E22" s="4"/>
      <c r="F22" s="4"/>
      <c r="G22" s="4"/>
      <c r="H22" s="4"/>
      <c r="I22" s="4"/>
      <c r="J22" s="4"/>
      <c r="K22" s="4"/>
      <c r="L22" s="4"/>
    </row>
    <row r="23" spans="4:15" ht="15" customHeight="1">
      <c r="D23" s="852" t="s">
        <v>781</v>
      </c>
      <c r="E23" s="798"/>
      <c r="F23" s="798"/>
      <c r="G23" s="798"/>
      <c r="H23" s="798"/>
      <c r="I23" s="798"/>
      <c r="J23" s="798"/>
      <c r="K23" s="798"/>
      <c r="L23" s="798"/>
    </row>
    <row r="24" spans="4:15" ht="8.25" customHeight="1">
      <c r="D24" s="798"/>
      <c r="E24" s="798"/>
      <c r="F24" s="798"/>
      <c r="G24" s="798"/>
      <c r="H24" s="798"/>
      <c r="I24" s="798"/>
      <c r="J24" s="798"/>
      <c r="K24" s="798"/>
      <c r="L24" s="798"/>
    </row>
    <row r="25" spans="4:15" ht="8.25" customHeight="1">
      <c r="D25" s="4"/>
      <c r="E25" s="4"/>
      <c r="F25" s="4"/>
      <c r="G25" s="4"/>
      <c r="H25" s="4"/>
      <c r="I25" s="4"/>
      <c r="J25" s="4"/>
      <c r="K25" s="4"/>
      <c r="L25" s="4"/>
    </row>
    <row r="26" spans="4:15" ht="8.25" customHeight="1">
      <c r="D26" s="4"/>
      <c r="E26" s="4"/>
      <c r="F26" s="4"/>
      <c r="G26" s="4"/>
      <c r="H26" s="4"/>
      <c r="I26" s="4"/>
      <c r="J26" s="4"/>
      <c r="K26" s="4"/>
      <c r="L26" s="4"/>
    </row>
    <row r="27" spans="4:15" ht="8.25" customHeight="1">
      <c r="D27" s="4"/>
      <c r="E27" s="4"/>
      <c r="F27" s="4"/>
      <c r="G27" s="4"/>
      <c r="H27" s="4"/>
      <c r="I27" s="4"/>
      <c r="J27" s="4"/>
      <c r="K27" s="4"/>
      <c r="L27" s="4"/>
    </row>
    <row r="28" spans="4:15" ht="15" customHeight="1">
      <c r="E28" s="4"/>
      <c r="F28" s="4"/>
      <c r="G28" s="4"/>
      <c r="H28" s="4"/>
      <c r="I28" s="4"/>
      <c r="J28" s="4"/>
      <c r="K28" s="4"/>
      <c r="L28" s="4"/>
    </row>
    <row r="29" spans="4:15" ht="15" customHeight="1">
      <c r="D29" s="4"/>
      <c r="E29" s="4"/>
      <c r="F29" s="4"/>
      <c r="G29" s="4"/>
      <c r="H29" s="4"/>
      <c r="I29" s="4"/>
      <c r="J29" s="4"/>
      <c r="K29" s="4"/>
      <c r="L29" s="4"/>
    </row>
    <row r="30" spans="4:15" ht="8.25" customHeight="1">
      <c r="D30" s="4"/>
      <c r="E30" s="4"/>
      <c r="F30" s="4"/>
      <c r="G30" s="4"/>
      <c r="H30" s="4"/>
      <c r="I30" s="4"/>
      <c r="J30" s="4"/>
      <c r="K30" s="4"/>
      <c r="L30" s="4"/>
    </row>
    <row r="31" spans="4:15">
      <c r="D31" s="98"/>
      <c r="E31" s="98"/>
      <c r="F31" s="98"/>
      <c r="G31" s="98"/>
      <c r="H31" s="98"/>
      <c r="I31" s="98"/>
      <c r="J31" s="98"/>
      <c r="K31" s="98"/>
      <c r="L31" s="98"/>
      <c r="M31" s="98"/>
      <c r="N31" s="98"/>
    </row>
    <row r="32" spans="4:15" ht="15" customHeight="1">
      <c r="E32" s="63"/>
      <c r="F32" s="63"/>
      <c r="G32" s="63"/>
      <c r="H32" s="63"/>
      <c r="I32" s="63"/>
      <c r="J32" s="63"/>
      <c r="K32" s="63"/>
      <c r="L32" s="63"/>
    </row>
    <row r="35" spans="4:13" ht="74.25">
      <c r="E35" s="94" t="s">
        <v>9</v>
      </c>
      <c r="F35" s="94" t="s">
        <v>207</v>
      </c>
      <c r="G35" s="94" t="s">
        <v>200</v>
      </c>
      <c r="H35" s="94" t="s">
        <v>633</v>
      </c>
      <c r="I35" s="94" t="s">
        <v>202</v>
      </c>
      <c r="J35" s="94" t="s">
        <v>208</v>
      </c>
      <c r="K35" s="94" t="s">
        <v>59</v>
      </c>
      <c r="L35" s="94" t="s">
        <v>631</v>
      </c>
      <c r="M35" s="94" t="s">
        <v>632</v>
      </c>
    </row>
    <row r="36" spans="4:13">
      <c r="D36" s="46" t="s">
        <v>4</v>
      </c>
      <c r="E36" s="496">
        <f t="shared" ref="E36:I40" si="0">E12</f>
        <v>158180</v>
      </c>
      <c r="F36" s="496">
        <f t="shared" si="0"/>
        <v>3915</v>
      </c>
      <c r="G36" s="496">
        <f t="shared" si="0"/>
        <v>48285</v>
      </c>
      <c r="H36" s="496">
        <f t="shared" si="0"/>
        <v>34340</v>
      </c>
      <c r="I36" s="496">
        <f t="shared" si="0"/>
        <v>50110</v>
      </c>
      <c r="J36" s="496">
        <f t="shared" ref="J36:M40" si="1">L12</f>
        <v>4505</v>
      </c>
      <c r="K36" s="496">
        <f t="shared" si="1"/>
        <v>3800</v>
      </c>
      <c r="L36" s="496">
        <f t="shared" si="1"/>
        <v>5950</v>
      </c>
      <c r="M36" s="496">
        <f t="shared" si="1"/>
        <v>7015</v>
      </c>
    </row>
    <row r="37" spans="4:13">
      <c r="D37" s="46" t="s">
        <v>5</v>
      </c>
      <c r="E37" s="496">
        <f t="shared" si="0"/>
        <v>268505</v>
      </c>
      <c r="F37" s="496">
        <f t="shared" si="0"/>
        <v>8145</v>
      </c>
      <c r="G37" s="496">
        <f t="shared" si="0"/>
        <v>70980</v>
      </c>
      <c r="H37" s="496">
        <f t="shared" si="0"/>
        <v>68055</v>
      </c>
      <c r="I37" s="496">
        <f t="shared" si="0"/>
        <v>89510</v>
      </c>
      <c r="J37" s="496">
        <f t="shared" si="1"/>
        <v>9070</v>
      </c>
      <c r="K37" s="496">
        <f t="shared" si="1"/>
        <v>5335</v>
      </c>
      <c r="L37" s="496">
        <f t="shared" si="1"/>
        <v>8230</v>
      </c>
      <c r="M37" s="496">
        <f t="shared" si="1"/>
        <v>8465</v>
      </c>
    </row>
    <row r="38" spans="4:13">
      <c r="D38" s="46" t="s">
        <v>6</v>
      </c>
      <c r="E38" s="496">
        <f t="shared" si="0"/>
        <v>126195</v>
      </c>
      <c r="F38" s="496">
        <f t="shared" si="0"/>
        <v>3215</v>
      </c>
      <c r="G38" s="496">
        <f t="shared" si="0"/>
        <v>35550</v>
      </c>
      <c r="H38" s="496">
        <f t="shared" si="0"/>
        <v>21915</v>
      </c>
      <c r="I38" s="496">
        <f t="shared" si="0"/>
        <v>49060</v>
      </c>
      <c r="J38" s="496">
        <f t="shared" si="1"/>
        <v>3435</v>
      </c>
      <c r="K38" s="496">
        <f t="shared" si="1"/>
        <v>3640</v>
      </c>
      <c r="L38" s="496">
        <f t="shared" si="1"/>
        <v>5615</v>
      </c>
      <c r="M38" s="496">
        <f t="shared" si="1"/>
        <v>3695</v>
      </c>
    </row>
    <row r="39" spans="4:13">
      <c r="D39" s="46" t="s">
        <v>7</v>
      </c>
      <c r="E39" s="496">
        <f t="shared" si="0"/>
        <v>260205</v>
      </c>
      <c r="F39" s="496">
        <f t="shared" si="0"/>
        <v>5005</v>
      </c>
      <c r="G39" s="496">
        <f t="shared" si="0"/>
        <v>59445</v>
      </c>
      <c r="H39" s="496">
        <f t="shared" si="0"/>
        <v>37815</v>
      </c>
      <c r="I39" s="496">
        <f t="shared" si="0"/>
        <v>131880</v>
      </c>
      <c r="J39" s="496">
        <f t="shared" si="1"/>
        <v>5480</v>
      </c>
      <c r="K39" s="496">
        <f t="shared" si="1"/>
        <v>4925</v>
      </c>
      <c r="L39" s="496">
        <f t="shared" si="1"/>
        <v>8025</v>
      </c>
      <c r="M39" s="496">
        <f t="shared" si="1"/>
        <v>7440</v>
      </c>
    </row>
    <row r="40" spans="4:13">
      <c r="D40" s="44" t="s">
        <v>3</v>
      </c>
      <c r="E40" s="496">
        <f t="shared" si="0"/>
        <v>813080</v>
      </c>
      <c r="F40" s="496">
        <f t="shared" si="0"/>
        <v>20280</v>
      </c>
      <c r="G40" s="496">
        <f t="shared" si="0"/>
        <v>214265</v>
      </c>
      <c r="H40" s="496">
        <f t="shared" si="0"/>
        <v>162125</v>
      </c>
      <c r="I40" s="496">
        <f t="shared" si="0"/>
        <v>320565</v>
      </c>
      <c r="J40" s="496">
        <f t="shared" si="1"/>
        <v>22490</v>
      </c>
      <c r="K40" s="496">
        <f t="shared" si="1"/>
        <v>17700</v>
      </c>
      <c r="L40" s="496">
        <f t="shared" si="1"/>
        <v>27825</v>
      </c>
      <c r="M40" s="496">
        <f t="shared" si="1"/>
        <v>26610</v>
      </c>
    </row>
    <row r="41" spans="4:13" ht="82.5">
      <c r="E41" s="94" t="s">
        <v>216</v>
      </c>
      <c r="F41" s="94" t="s">
        <v>218</v>
      </c>
      <c r="G41" s="94" t="s">
        <v>217</v>
      </c>
      <c r="H41" s="94" t="s">
        <v>202</v>
      </c>
      <c r="I41" s="94" t="s">
        <v>208</v>
      </c>
      <c r="J41" s="94" t="s">
        <v>59</v>
      </c>
      <c r="K41" s="94" t="s">
        <v>212</v>
      </c>
      <c r="L41" s="94" t="s">
        <v>209</v>
      </c>
    </row>
    <row r="42" spans="4:13">
      <c r="D42" s="46" t="s">
        <v>4</v>
      </c>
      <c r="E42" s="74">
        <f>F36/E36*100</f>
        <v>2.4750284486028575</v>
      </c>
      <c r="F42" s="74">
        <f t="shared" ref="F42:L42" si="2">G36/$E$36*100</f>
        <v>30.52535086610191</v>
      </c>
      <c r="G42" s="74">
        <f t="shared" si="2"/>
        <v>21.709444936148692</v>
      </c>
      <c r="H42" s="74">
        <f t="shared" si="2"/>
        <v>31.679099759767354</v>
      </c>
      <c r="I42" s="74">
        <f t="shared" si="2"/>
        <v>2.8480212416234671</v>
      </c>
      <c r="J42" s="74">
        <f t="shared" si="2"/>
        <v>2.4023264635225692</v>
      </c>
      <c r="K42" s="74">
        <f t="shared" si="2"/>
        <v>3.7615374889366544</v>
      </c>
      <c r="L42" s="74">
        <f t="shared" si="2"/>
        <v>4.4348210898975848</v>
      </c>
    </row>
    <row r="43" spans="4:13">
      <c r="D43" s="46" t="s">
        <v>5</v>
      </c>
      <c r="E43" s="74">
        <f t="shared" ref="E43:L43" si="3">F37/$E$37*100</f>
        <v>3.0334630640025324</v>
      </c>
      <c r="F43" s="74">
        <f t="shared" si="3"/>
        <v>26.435261913185975</v>
      </c>
      <c r="G43" s="74">
        <f t="shared" si="3"/>
        <v>25.345896724455784</v>
      </c>
      <c r="H43" s="74">
        <f t="shared" si="3"/>
        <v>33.336436937859631</v>
      </c>
      <c r="I43" s="74">
        <f t="shared" si="3"/>
        <v>3.3779631664214818</v>
      </c>
      <c r="J43" s="74">
        <f t="shared" si="3"/>
        <v>1.9869276177352377</v>
      </c>
      <c r="K43" s="74">
        <f t="shared" si="3"/>
        <v>3.0651198301707603</v>
      </c>
      <c r="L43" s="74">
        <f t="shared" si="3"/>
        <v>3.1526414778123311</v>
      </c>
    </row>
    <row r="44" spans="4:13">
      <c r="D44" s="46" t="s">
        <v>6</v>
      </c>
      <c r="E44" s="74">
        <f t="shared" ref="E44:L44" si="4">F38/$E$38*100</f>
        <v>2.547644518404057</v>
      </c>
      <c r="F44" s="74">
        <f t="shared" si="4"/>
        <v>28.170688220610955</v>
      </c>
      <c r="G44" s="74">
        <f t="shared" si="4"/>
        <v>17.365981219541187</v>
      </c>
      <c r="H44" s="74">
        <f t="shared" si="4"/>
        <v>38.876342168865648</v>
      </c>
      <c r="I44" s="74">
        <f t="shared" si="4"/>
        <v>2.7219778913586117</v>
      </c>
      <c r="J44" s="74">
        <f t="shared" si="4"/>
        <v>2.8844248979753555</v>
      </c>
      <c r="K44" s="74">
        <f t="shared" si="4"/>
        <v>4.4494631324537428</v>
      </c>
      <c r="L44" s="74">
        <f t="shared" si="4"/>
        <v>2.9280082412139943</v>
      </c>
    </row>
    <row r="45" spans="4:13">
      <c r="D45" s="46" t="s">
        <v>7</v>
      </c>
      <c r="E45" s="74">
        <f t="shared" ref="E45:L45" si="5">F39/$E$39*100</f>
        <v>1.9234834073134643</v>
      </c>
      <c r="F45" s="74">
        <f t="shared" si="5"/>
        <v>22.845448780769008</v>
      </c>
      <c r="G45" s="74">
        <f t="shared" si="5"/>
        <v>14.532772237274457</v>
      </c>
      <c r="H45" s="74">
        <f t="shared" si="5"/>
        <v>50.68311523606387</v>
      </c>
      <c r="I45" s="74">
        <f t="shared" si="5"/>
        <v>2.106031782632924</v>
      </c>
      <c r="J45" s="74">
        <f t="shared" si="5"/>
        <v>1.8927384177859763</v>
      </c>
      <c r="K45" s="74">
        <f t="shared" si="5"/>
        <v>3.0841067619761344</v>
      </c>
      <c r="L45" s="74">
        <f t="shared" si="5"/>
        <v>2.8592840260563785</v>
      </c>
    </row>
    <row r="46" spans="4:13">
      <c r="D46" s="44" t="s">
        <v>3</v>
      </c>
      <c r="E46" s="74">
        <f t="shared" ref="E46:L46" si="6">F40/$E$40*100</f>
        <v>2.4942195109952281</v>
      </c>
      <c r="F46" s="74">
        <f t="shared" si="6"/>
        <v>26.35226545973336</v>
      </c>
      <c r="G46" s="74">
        <f t="shared" si="6"/>
        <v>19.939612338269296</v>
      </c>
      <c r="H46" s="74">
        <f t="shared" si="6"/>
        <v>39.42600974073892</v>
      </c>
      <c r="I46" s="74">
        <f t="shared" si="6"/>
        <v>2.7660254833472719</v>
      </c>
      <c r="J46" s="74">
        <f t="shared" si="6"/>
        <v>2.1769075613715749</v>
      </c>
      <c r="K46" s="74">
        <f t="shared" si="6"/>
        <v>3.4221724799527724</v>
      </c>
      <c r="L46" s="74">
        <f t="shared" si="6"/>
        <v>3.2727406897230282</v>
      </c>
    </row>
    <row r="72" spans="4:14" s="17" customFormat="1">
      <c r="D72" s="792" t="s">
        <v>24</v>
      </c>
      <c r="E72" s="792"/>
      <c r="F72" s="792"/>
      <c r="G72" s="792"/>
      <c r="H72" s="792"/>
      <c r="I72" s="792"/>
      <c r="J72" s="792"/>
      <c r="K72" s="792"/>
      <c r="L72" s="792"/>
      <c r="M72"/>
      <c r="N72"/>
    </row>
    <row r="73" spans="4:14" ht="15" customHeight="1">
      <c r="D73" s="373" t="s">
        <v>25</v>
      </c>
      <c r="E73" s="373"/>
      <c r="F73" s="373"/>
      <c r="G73" s="373"/>
      <c r="H73" s="373"/>
      <c r="I73" s="373"/>
      <c r="J73" s="373"/>
      <c r="K73" s="373"/>
      <c r="L73" s="373"/>
    </row>
    <row r="75" spans="4:14">
      <c r="D75" s="16"/>
      <c r="E75" s="17"/>
      <c r="F75" s="17"/>
      <c r="G75" s="17"/>
      <c r="H75" s="17"/>
      <c r="I75" s="17"/>
      <c r="J75" s="17"/>
      <c r="K75" s="17"/>
      <c r="L75" s="27"/>
      <c r="M75" s="17"/>
      <c r="N75" s="17"/>
    </row>
  </sheetData>
  <dataConsolidate/>
  <mergeCells count="16">
    <mergeCell ref="D7:D10"/>
    <mergeCell ref="D2:F2"/>
    <mergeCell ref="O8:O9"/>
    <mergeCell ref="D72:L72"/>
    <mergeCell ref="E7:E9"/>
    <mergeCell ref="F7:N7"/>
    <mergeCell ref="F8:F9"/>
    <mergeCell ref="G8:G9"/>
    <mergeCell ref="H8:H9"/>
    <mergeCell ref="I8:K8"/>
    <mergeCell ref="L8:L9"/>
    <mergeCell ref="M8:M9"/>
    <mergeCell ref="N8:N9"/>
    <mergeCell ref="D23:L24"/>
    <mergeCell ref="D18:O18"/>
    <mergeCell ref="E10:O10"/>
  </mergeCells>
  <hyperlinks>
    <hyperlink ref="D73:L73" r:id="rId1" display="Link zum Regionalmonitoring Niedersachsen"/>
    <hyperlink ref="D72:L72" r:id="rId2" display="Link zur LSN-Online-Datenbank"/>
  </hyperlinks>
  <pageMargins left="0.7" right="0.7" top="0.75" bottom="0.75" header="0.3" footer="0.3"/>
  <pageSetup paperSize="9" scale="77" fitToHeight="0" orientation="portrait" r:id="rId3"/>
  <rowBreaks count="1" manualBreakCount="1">
    <brk id="45" min="3" max="18" man="1"/>
  </rowBreaks>
  <drawing r:id="rId4"/>
  <legacyDrawing r:id="rId5"/>
  <oleObjects>
    <mc:AlternateContent xmlns:mc="http://schemas.openxmlformats.org/markup-compatibility/2006">
      <mc:Choice Requires="x14">
        <oleObject progId="Dokument" shapeId="40968" r:id="rId6">
          <objectPr defaultSize="0" r:id="rId7">
            <anchor moveWithCells="1">
              <from>
                <xdr:col>0</xdr:col>
                <xdr:colOff>342900</xdr:colOff>
                <xdr:row>47</xdr:row>
                <xdr:rowOff>0</xdr:rowOff>
              </from>
              <to>
                <xdr:col>16</xdr:col>
                <xdr:colOff>123825</xdr:colOff>
                <xdr:row>70</xdr:row>
                <xdr:rowOff>66675</xdr:rowOff>
              </to>
            </anchor>
          </objectPr>
        </oleObject>
      </mc:Choice>
      <mc:Fallback>
        <oleObject progId="Dokument" shapeId="40968" r:id="rId6"/>
      </mc:Fallback>
    </mc:AlternateContent>
  </oleObjects>
  <controls>
    <mc:AlternateContent xmlns:mc="http://schemas.openxmlformats.org/markup-compatibility/2006">
      <mc:Choice Requires="x14">
        <control shapeId="40961" r:id="rId8" name="Naechster_Indikator">
          <controlPr defaultSize="0" print="0" autoLine="0" r:id="rId9">
            <anchor moveWithCells="1">
              <from>
                <xdr:col>16</xdr:col>
                <xdr:colOff>352425</xdr:colOff>
                <xdr:row>1</xdr:row>
                <xdr:rowOff>0</xdr:rowOff>
              </from>
              <to>
                <xdr:col>18</xdr:col>
                <xdr:colOff>381000</xdr:colOff>
                <xdr:row>1</xdr:row>
                <xdr:rowOff>180975</xdr:rowOff>
              </to>
            </anchor>
          </controlPr>
        </control>
      </mc:Choice>
      <mc:Fallback>
        <control shapeId="40961" r:id="rId8" name="Naechster_Indikator"/>
      </mc:Fallback>
    </mc:AlternateContent>
    <mc:AlternateContent xmlns:mc="http://schemas.openxmlformats.org/markup-compatibility/2006">
      <mc:Choice Requires="x14">
        <control shapeId="40962" r:id="rId10" name="zum_Inhaltsverzeichnis">
          <controlPr defaultSize="0" print="0" autoLine="0" r:id="rId11">
            <anchor moveWithCells="1">
              <from>
                <xdr:col>3</xdr:col>
                <xdr:colOff>0</xdr:colOff>
                <xdr:row>1</xdr:row>
                <xdr:rowOff>0</xdr:rowOff>
              </from>
              <to>
                <xdr:col>4</xdr:col>
                <xdr:colOff>552450</xdr:colOff>
                <xdr:row>1</xdr:row>
                <xdr:rowOff>180975</xdr:rowOff>
              </to>
            </anchor>
          </controlPr>
        </control>
      </mc:Choice>
      <mc:Fallback>
        <control shapeId="40962" r:id="rId10" name="zum_Inhaltsverzeichnis"/>
      </mc:Fallback>
    </mc:AlternateContent>
    <mc:AlternateContent xmlns:mc="http://schemas.openxmlformats.org/markup-compatibility/2006">
      <mc:Choice Requires="x14">
        <control shapeId="40963" r:id="rId12" name="Tabellenblatt_vor_unten">
          <controlPr defaultSize="0" print="0" autoLine="0" r:id="rId13">
            <anchor moveWithCells="1">
              <from>
                <xdr:col>17</xdr:col>
                <xdr:colOff>200025</xdr:colOff>
                <xdr:row>73</xdr:row>
                <xdr:rowOff>95250</xdr:rowOff>
              </from>
              <to>
                <xdr:col>18</xdr:col>
                <xdr:colOff>190500</xdr:colOff>
                <xdr:row>74</xdr:row>
                <xdr:rowOff>85725</xdr:rowOff>
              </to>
            </anchor>
          </controlPr>
        </control>
      </mc:Choice>
      <mc:Fallback>
        <control shapeId="40963" r:id="rId12" name="Tabellenblatt_vor_unten"/>
      </mc:Fallback>
    </mc:AlternateContent>
    <mc:AlternateContent xmlns:mc="http://schemas.openxmlformats.org/markup-compatibility/2006">
      <mc:Choice Requires="x14">
        <control shapeId="40964" r:id="rId14" name="Tabellenblatt_zurueck_unten">
          <controlPr defaultSize="0" print="0" autoLine="0" r:id="rId15">
            <anchor moveWithCells="1">
              <from>
                <xdr:col>3</xdr:col>
                <xdr:colOff>0</xdr:colOff>
                <xdr:row>73</xdr:row>
                <xdr:rowOff>133350</xdr:rowOff>
              </from>
              <to>
                <xdr:col>3</xdr:col>
                <xdr:colOff>714375</xdr:colOff>
                <xdr:row>74</xdr:row>
                <xdr:rowOff>123825</xdr:rowOff>
              </to>
            </anchor>
          </controlPr>
        </control>
      </mc:Choice>
      <mc:Fallback>
        <control shapeId="40964" r:id="rId14" name="Tabellenblatt_zurueck_unten"/>
      </mc:Fallback>
    </mc:AlternateContent>
    <mc:AlternateContent xmlns:mc="http://schemas.openxmlformats.org/markup-compatibility/2006">
      <mc:Choice Requires="x14">
        <control shapeId="40967" r:id="rId16" name="A9StatRegion">
          <controlPr defaultSize="0" autoLine="0" listFillRange="D42:D46" r:id="rId17">
            <anchor moveWithCells="1">
              <from>
                <xdr:col>12</xdr:col>
                <xdr:colOff>85725</xdr:colOff>
                <xdr:row>21</xdr:row>
                <xdr:rowOff>47625</xdr:rowOff>
              </from>
              <to>
                <xdr:col>16</xdr:col>
                <xdr:colOff>85725</xdr:colOff>
                <xdr:row>22</xdr:row>
                <xdr:rowOff>161925</xdr:rowOff>
              </to>
            </anchor>
          </controlPr>
        </control>
      </mc:Choice>
      <mc:Fallback>
        <control shapeId="40967" r:id="rId16" name="A9StatRegion"/>
      </mc:Fallback>
    </mc:AlternateContent>
  </controls>
  <tableParts count="1">
    <tablePart r:id="rId18"/>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0">
    <pageSetUpPr autoPageBreaks="0"/>
  </sheetPr>
  <dimension ref="B1:J79"/>
  <sheetViews>
    <sheetView showGridLines="0" zoomScale="140" zoomScaleNormal="140" workbookViewId="0"/>
  </sheetViews>
  <sheetFormatPr baseColWidth="10" defaultRowHeight="15"/>
  <cols>
    <col min="1" max="1" width="6.140625" customWidth="1"/>
    <col min="2" max="2" width="14.28515625" customWidth="1"/>
    <col min="3" max="3" width="13.7109375" hidden="1" customWidth="1"/>
    <col min="4" max="9" width="13.7109375" customWidth="1"/>
    <col min="10" max="10" width="8.42578125" style="26" customWidth="1"/>
  </cols>
  <sheetData>
    <row r="1" spans="2:10" ht="15" customHeight="1">
      <c r="B1" s="59" t="str">
        <f>Kopf</f>
        <v>Migration und Teilhabe in Niedersachsen - Integrationsmonitoring 2019 - aktuelle Ergebnisse</v>
      </c>
      <c r="C1" s="59"/>
      <c r="D1" s="59"/>
      <c r="E1" s="59"/>
      <c r="F1" s="59"/>
      <c r="G1" s="59"/>
      <c r="H1" s="59"/>
      <c r="I1" s="59"/>
      <c r="J1" s="59"/>
    </row>
    <row r="2" spans="2:10" hidden="1"/>
    <row r="3" spans="2:10" s="21" customFormat="1" ht="12">
      <c r="B3" s="787"/>
      <c r="C3" s="787"/>
      <c r="D3" s="787"/>
      <c r="I3" s="20"/>
      <c r="J3" s="24"/>
    </row>
    <row r="4" spans="2:10" s="21" customFormat="1" ht="6" customHeight="1">
      <c r="B4" s="99"/>
      <c r="C4" s="99"/>
      <c r="D4" s="99"/>
      <c r="I4" s="20"/>
      <c r="J4" s="24"/>
    </row>
    <row r="5" spans="2:10" ht="15" customHeight="1">
      <c r="B5" s="19" t="s">
        <v>637</v>
      </c>
      <c r="C5" s="3"/>
      <c r="D5" s="3"/>
      <c r="E5" s="3"/>
      <c r="F5" s="3"/>
      <c r="G5" s="3"/>
      <c r="H5" s="3"/>
      <c r="I5" s="3"/>
      <c r="J5" s="25"/>
    </row>
    <row r="6" spans="2:10" s="100" customFormat="1" ht="15" customHeight="1">
      <c r="B6" s="805" t="s">
        <v>767</v>
      </c>
      <c r="C6" s="805"/>
      <c r="D6" s="805"/>
      <c r="E6" s="805"/>
      <c r="F6" s="805"/>
      <c r="G6" s="805"/>
      <c r="H6" s="805"/>
      <c r="I6" s="805"/>
      <c r="J6" s="805"/>
    </row>
    <row r="7" spans="2:10" ht="8.25" customHeight="1">
      <c r="B7" s="4"/>
      <c r="C7" s="4"/>
      <c r="D7" s="4"/>
      <c r="E7" s="4"/>
      <c r="F7" s="4"/>
      <c r="G7" s="4"/>
      <c r="H7" s="4"/>
      <c r="I7" s="4"/>
      <c r="J7" s="4"/>
    </row>
    <row r="8" spans="2:10" ht="46.5" customHeight="1">
      <c r="B8" s="794" t="s">
        <v>54</v>
      </c>
      <c r="C8" s="853" t="s">
        <v>69</v>
      </c>
      <c r="D8" s="626" t="s">
        <v>219</v>
      </c>
      <c r="E8" s="627" t="s">
        <v>1036</v>
      </c>
      <c r="F8" s="627" t="s">
        <v>1040</v>
      </c>
      <c r="G8" s="627" t="s">
        <v>1039</v>
      </c>
      <c r="H8" s="773" t="s">
        <v>1038</v>
      </c>
      <c r="I8" s="773" t="s">
        <v>1037</v>
      </c>
      <c r="J8" s="4"/>
    </row>
    <row r="9" spans="2:10" ht="8.25" customHeight="1">
      <c r="B9" s="795"/>
      <c r="C9" s="830"/>
      <c r="D9" s="854">
        <v>1000</v>
      </c>
      <c r="E9" s="855"/>
      <c r="F9" s="856"/>
      <c r="G9" s="857" t="s">
        <v>2</v>
      </c>
      <c r="H9" s="858"/>
      <c r="I9" s="858"/>
      <c r="J9" s="4"/>
    </row>
    <row r="10" spans="2:10" ht="8.25" customHeight="1">
      <c r="B10" s="86">
        <v>1</v>
      </c>
      <c r="C10" s="111">
        <v>2</v>
      </c>
      <c r="D10" s="86">
        <v>3</v>
      </c>
      <c r="E10" s="111">
        <v>4</v>
      </c>
      <c r="F10" s="86">
        <v>5</v>
      </c>
      <c r="G10" s="111">
        <v>6</v>
      </c>
      <c r="H10" s="770"/>
      <c r="I10" s="770"/>
      <c r="J10" s="4"/>
    </row>
    <row r="11" spans="2:10" ht="8.25" customHeight="1">
      <c r="B11" s="109" t="s">
        <v>4</v>
      </c>
      <c r="C11" s="501">
        <v>2018</v>
      </c>
      <c r="D11" s="445">
        <v>1560.99746</v>
      </c>
      <c r="E11" s="445">
        <v>1215.7748700000002</v>
      </c>
      <c r="F11" s="113">
        <v>345.22259000000003</v>
      </c>
      <c r="G11" s="113">
        <v>77.88</v>
      </c>
      <c r="H11" s="771">
        <v>22.12</v>
      </c>
      <c r="I11" s="771">
        <v>20.69</v>
      </c>
      <c r="J11" s="444"/>
    </row>
    <row r="12" spans="2:10" ht="8.25" customHeight="1">
      <c r="B12" s="109" t="s">
        <v>5</v>
      </c>
      <c r="C12" s="501">
        <v>2018</v>
      </c>
      <c r="D12" s="445">
        <v>2100.5965299999998</v>
      </c>
      <c r="E12" s="445">
        <v>1555.0741200000002</v>
      </c>
      <c r="F12" s="113">
        <v>545.52242000000001</v>
      </c>
      <c r="G12" s="113">
        <v>74.03</v>
      </c>
      <c r="H12" s="771">
        <v>25.97</v>
      </c>
      <c r="I12" s="771">
        <v>24.74</v>
      </c>
      <c r="J12" s="444"/>
    </row>
    <row r="13" spans="2:10" ht="8.25" customHeight="1">
      <c r="B13" s="109" t="s">
        <v>6</v>
      </c>
      <c r="C13" s="501">
        <v>2018</v>
      </c>
      <c r="D13" s="445">
        <v>1671.4390700000001</v>
      </c>
      <c r="E13" s="445">
        <v>1376.7656100000002</v>
      </c>
      <c r="F13" s="113">
        <v>294.67346000000003</v>
      </c>
      <c r="G13" s="113">
        <v>82.37</v>
      </c>
      <c r="H13" s="771">
        <v>17.63</v>
      </c>
      <c r="I13" s="771">
        <v>16.53</v>
      </c>
      <c r="J13" s="444"/>
    </row>
    <row r="14" spans="2:10" ht="8.25" customHeight="1">
      <c r="B14" s="109" t="s">
        <v>7</v>
      </c>
      <c r="C14" s="501">
        <v>2018</v>
      </c>
      <c r="D14" s="445">
        <v>2490.4918700000003</v>
      </c>
      <c r="E14" s="445">
        <v>1949.8038600000002</v>
      </c>
      <c r="F14" s="113">
        <v>540.68800999999996</v>
      </c>
      <c r="G14" s="113">
        <v>78.290000000000006</v>
      </c>
      <c r="H14" s="771">
        <v>21.71</v>
      </c>
      <c r="I14" s="771">
        <v>20.79</v>
      </c>
      <c r="J14" s="444"/>
    </row>
    <row r="15" spans="2:10" s="110" customFormat="1" ht="16.5" customHeight="1">
      <c r="B15" s="112" t="s">
        <v>3</v>
      </c>
      <c r="C15" s="659">
        <v>2018</v>
      </c>
      <c r="D15" s="446">
        <v>7823.5249400000002</v>
      </c>
      <c r="E15" s="446">
        <v>6097.4184500000001</v>
      </c>
      <c r="F15" s="114">
        <v>1726.1064899999999</v>
      </c>
      <c r="G15" s="114">
        <v>77.94</v>
      </c>
      <c r="H15" s="772">
        <v>22.06</v>
      </c>
      <c r="I15" s="772">
        <v>20.92</v>
      </c>
      <c r="J15" s="444"/>
    </row>
    <row r="16" spans="2:10" ht="8.25" customHeight="1">
      <c r="B16" s="408"/>
      <c r="C16" s="4"/>
      <c r="D16" s="4"/>
      <c r="E16" s="4"/>
      <c r="F16" s="4"/>
      <c r="G16" s="4"/>
      <c r="H16" s="4"/>
      <c r="I16" s="4"/>
      <c r="J16" s="4"/>
    </row>
    <row r="17" spans="2:10" s="579" customFormat="1" ht="24.75" customHeight="1">
      <c r="B17" s="802" t="s">
        <v>600</v>
      </c>
      <c r="C17" s="802"/>
      <c r="D17" s="802"/>
      <c r="E17" s="802"/>
      <c r="F17" s="802"/>
      <c r="G17" s="802"/>
      <c r="H17" s="802"/>
      <c r="I17" s="802"/>
      <c r="J17" s="330"/>
    </row>
    <row r="18" spans="2:10" ht="8.25" hidden="1" customHeight="1">
      <c r="B18" s="580"/>
      <c r="C18" s="580"/>
      <c r="D18" s="580"/>
      <c r="E18" s="580"/>
      <c r="F18" s="580"/>
      <c r="G18" s="580"/>
      <c r="H18" s="4"/>
      <c r="I18" s="4"/>
      <c r="J18" s="4"/>
    </row>
    <row r="19" spans="2:10" ht="8.25" hidden="1" customHeight="1">
      <c r="B19" s="580"/>
      <c r="C19" s="580"/>
      <c r="D19" s="580"/>
      <c r="E19" s="580"/>
      <c r="F19" s="580"/>
      <c r="G19" s="580"/>
      <c r="H19" s="4"/>
      <c r="I19" s="4"/>
      <c r="J19" s="4"/>
    </row>
    <row r="20" spans="2:10" ht="33" customHeight="1">
      <c r="B20" s="802" t="s">
        <v>1123</v>
      </c>
      <c r="C20" s="802"/>
      <c r="D20" s="802"/>
      <c r="E20" s="802"/>
      <c r="F20" s="802"/>
      <c r="G20" s="802"/>
      <c r="H20" s="802"/>
      <c r="I20" s="802"/>
      <c r="J20" s="4"/>
    </row>
    <row r="21" spans="2:10" ht="8.25" customHeight="1">
      <c r="B21" s="737"/>
      <c r="C21" s="4"/>
      <c r="D21" s="4"/>
      <c r="E21" s="4"/>
      <c r="F21" s="4"/>
      <c r="G21" s="4"/>
      <c r="H21" s="4"/>
      <c r="I21" s="4"/>
      <c r="J21" s="4"/>
    </row>
    <row r="22" spans="2:10" ht="8.25" customHeight="1">
      <c r="B22" s="737" t="s">
        <v>376</v>
      </c>
      <c r="C22" s="4"/>
      <c r="D22" s="4"/>
      <c r="E22" s="4"/>
      <c r="F22" s="4"/>
      <c r="G22" s="4"/>
      <c r="H22" s="4"/>
      <c r="I22" s="4"/>
      <c r="J22" s="4"/>
    </row>
    <row r="23" spans="2:10" ht="15" customHeight="1">
      <c r="B23" s="4"/>
      <c r="C23" s="4"/>
      <c r="D23" s="4"/>
      <c r="E23" s="4"/>
      <c r="F23" s="4"/>
      <c r="G23" s="4"/>
      <c r="H23" s="4"/>
      <c r="I23" s="4"/>
      <c r="J23" s="4"/>
    </row>
    <row r="24" spans="2:10" ht="15" customHeight="1">
      <c r="B24" s="61" t="s">
        <v>768</v>
      </c>
      <c r="C24" s="61"/>
      <c r="D24" s="61"/>
      <c r="E24" s="61"/>
      <c r="F24" s="61"/>
      <c r="G24" s="61"/>
      <c r="H24" s="61"/>
      <c r="I24" s="61"/>
      <c r="J24" s="61"/>
    </row>
    <row r="25" spans="2:10" ht="8.25" customHeight="1"/>
    <row r="27" spans="2:10">
      <c r="C27" s="113"/>
      <c r="D27" s="113"/>
    </row>
    <row r="28" spans="2:10">
      <c r="C28" s="113"/>
      <c r="D28" s="113"/>
    </row>
    <row r="29" spans="2:10">
      <c r="C29" s="113"/>
      <c r="D29" s="113"/>
      <c r="E29" s="306"/>
      <c r="F29" s="306"/>
    </row>
    <row r="30" spans="2:10">
      <c r="C30" s="113"/>
      <c r="D30" s="113"/>
      <c r="E30" s="306"/>
      <c r="F30" s="306"/>
    </row>
    <row r="31" spans="2:10">
      <c r="C31" s="114"/>
      <c r="D31" s="113"/>
      <c r="E31" s="306"/>
      <c r="F31" s="306"/>
    </row>
    <row r="32" spans="2:10">
      <c r="D32" s="113"/>
      <c r="E32" s="306"/>
      <c r="F32" s="306"/>
    </row>
    <row r="33" spans="4:6">
      <c r="D33" s="113"/>
      <c r="E33" s="306"/>
      <c r="F33" s="306"/>
    </row>
    <row r="75" spans="2:10">
      <c r="B75" s="792" t="s">
        <v>24</v>
      </c>
      <c r="C75" s="792"/>
      <c r="D75" s="792"/>
      <c r="E75" s="792"/>
      <c r="F75" s="792"/>
      <c r="G75" s="792"/>
      <c r="H75" s="792"/>
      <c r="I75" s="792"/>
      <c r="J75" s="792"/>
    </row>
    <row r="76" spans="2:10" s="17" customFormat="1" ht="12" customHeight="1">
      <c r="B76" s="792" t="s">
        <v>25</v>
      </c>
      <c r="C76" s="792"/>
      <c r="D76" s="792"/>
      <c r="E76" s="792"/>
      <c r="F76" s="792"/>
      <c r="G76" s="792"/>
      <c r="H76" s="792"/>
      <c r="I76" s="792"/>
      <c r="J76" s="792"/>
    </row>
    <row r="77" spans="2:10" s="17" customFormat="1" ht="11.25"/>
    <row r="78" spans="2:10" s="17" customFormat="1" ht="12">
      <c r="B78" s="101"/>
      <c r="C78" s="101"/>
      <c r="D78" s="101"/>
      <c r="E78" s="101"/>
      <c r="F78" s="101"/>
      <c r="G78" s="101"/>
      <c r="H78" s="101"/>
      <c r="I78" s="101"/>
      <c r="J78" s="101"/>
    </row>
    <row r="79" spans="2:10" s="17" customFormat="1" ht="11.25">
      <c r="B79" s="16"/>
      <c r="J79" s="27"/>
    </row>
  </sheetData>
  <autoFilter ref="B10:G10"/>
  <dataConsolidate/>
  <mergeCells count="10">
    <mergeCell ref="B3:D3"/>
    <mergeCell ref="B6:J6"/>
    <mergeCell ref="B75:J75"/>
    <mergeCell ref="B76:J76"/>
    <mergeCell ref="B8:B9"/>
    <mergeCell ref="C8:C9"/>
    <mergeCell ref="D9:F9"/>
    <mergeCell ref="G9:I9"/>
    <mergeCell ref="B20:I20"/>
    <mergeCell ref="B17:I17"/>
  </mergeCells>
  <hyperlinks>
    <hyperlink ref="B75:J75" r:id="rId1" display="Link zur LSN-Online-Datenbank"/>
    <hyperlink ref="B76:J76" r:id="rId2" display="Link zum Regionalmonitoring Niedersachsen"/>
  </hyperlinks>
  <pageMargins left="0.7" right="0.7" top="0.75" bottom="0.75" header="0.3" footer="0.3"/>
  <pageSetup paperSize="9" scale="89" orientation="portrait" r:id="rId3"/>
  <rowBreaks count="1" manualBreakCount="1">
    <brk id="45" max="7" man="1"/>
  </rowBreaks>
  <colBreaks count="1" manualBreakCount="1">
    <brk id="8" max="76" man="1"/>
  </colBreaks>
  <drawing r:id="rId4"/>
  <legacyDrawing r:id="rId5"/>
  <oleObjects>
    <mc:AlternateContent xmlns:mc="http://schemas.openxmlformats.org/markup-compatibility/2006">
      <mc:Choice Requires="x14">
        <oleObject progId="Dokument" shapeId="43017" r:id="rId6">
          <objectPr defaultSize="0" autoPict="0" r:id="rId7">
            <anchor moveWithCells="1">
              <from>
                <xdr:col>1</xdr:col>
                <xdr:colOff>28575</xdr:colOff>
                <xdr:row>45</xdr:row>
                <xdr:rowOff>114300</xdr:rowOff>
              </from>
              <to>
                <xdr:col>8</xdr:col>
                <xdr:colOff>371475</xdr:colOff>
                <xdr:row>73</xdr:row>
                <xdr:rowOff>123825</xdr:rowOff>
              </to>
            </anchor>
          </objectPr>
        </oleObject>
      </mc:Choice>
      <mc:Fallback>
        <oleObject progId="Dokument" shapeId="43017" r:id="rId6"/>
      </mc:Fallback>
    </mc:AlternateContent>
  </oleObjects>
  <controls>
    <mc:AlternateContent xmlns:mc="http://schemas.openxmlformats.org/markup-compatibility/2006">
      <mc:Choice Requires="x14">
        <control shapeId="43009" r:id="rId8" name="Naechster_Indikator">
          <controlPr defaultSize="0" autoLine="0" r:id="rId9">
            <anchor moveWithCells="1">
              <from>
                <xdr:col>6</xdr:col>
                <xdr:colOff>38100</xdr:colOff>
                <xdr:row>2</xdr:row>
                <xdr:rowOff>0</xdr:rowOff>
              </from>
              <to>
                <xdr:col>7</xdr:col>
                <xdr:colOff>142875</xdr:colOff>
                <xdr:row>3</xdr:row>
                <xdr:rowOff>28575</xdr:rowOff>
              </to>
            </anchor>
          </controlPr>
        </control>
      </mc:Choice>
      <mc:Fallback>
        <control shapeId="43009" r:id="rId8" name="Naechster_Indikator"/>
      </mc:Fallback>
    </mc:AlternateContent>
    <mc:AlternateContent xmlns:mc="http://schemas.openxmlformats.org/markup-compatibility/2006">
      <mc:Choice Requires="x14">
        <control shapeId="43010" r:id="rId10" name="zum_Inhaltsverzeichnis">
          <controlPr defaultSize="0" autoLine="0" r:id="rId11">
            <anchor moveWithCells="1">
              <from>
                <xdr:col>1</xdr:col>
                <xdr:colOff>0</xdr:colOff>
                <xdr:row>2</xdr:row>
                <xdr:rowOff>0</xdr:rowOff>
              </from>
              <to>
                <xdr:col>3</xdr:col>
                <xdr:colOff>638175</xdr:colOff>
                <xdr:row>3</xdr:row>
                <xdr:rowOff>28575</xdr:rowOff>
              </to>
            </anchor>
          </controlPr>
        </control>
      </mc:Choice>
      <mc:Fallback>
        <control shapeId="43010" r:id="rId10" name="zum_Inhaltsverzeichnis"/>
      </mc:Fallback>
    </mc:AlternateContent>
    <mc:AlternateContent xmlns:mc="http://schemas.openxmlformats.org/markup-compatibility/2006">
      <mc:Choice Requires="x14">
        <control shapeId="43011" r:id="rId12" name="Tabellenblatt_vor_unten">
          <controlPr defaultSize="0" autoLine="0" r:id="rId13">
            <anchor moveWithCells="1">
              <from>
                <xdr:col>6</xdr:col>
                <xdr:colOff>600075</xdr:colOff>
                <xdr:row>78</xdr:row>
                <xdr:rowOff>0</xdr:rowOff>
              </from>
              <to>
                <xdr:col>7</xdr:col>
                <xdr:colOff>123825</xdr:colOff>
                <xdr:row>79</xdr:row>
                <xdr:rowOff>38100</xdr:rowOff>
              </to>
            </anchor>
          </controlPr>
        </control>
      </mc:Choice>
      <mc:Fallback>
        <control shapeId="43011" r:id="rId12" name="Tabellenblatt_vor_unten"/>
      </mc:Fallback>
    </mc:AlternateContent>
    <mc:AlternateContent xmlns:mc="http://schemas.openxmlformats.org/markup-compatibility/2006">
      <mc:Choice Requires="x14">
        <control shapeId="43012" r:id="rId14" name="Tabellenblatt_zurueck_unten">
          <controlPr defaultSize="0" autoLine="0" r:id="rId15">
            <anchor moveWithCells="1">
              <from>
                <xdr:col>1</xdr:col>
                <xdr:colOff>0</xdr:colOff>
                <xdr:row>78</xdr:row>
                <xdr:rowOff>0</xdr:rowOff>
              </from>
              <to>
                <xdr:col>1</xdr:col>
                <xdr:colOff>714375</xdr:colOff>
                <xdr:row>79</xdr:row>
                <xdr:rowOff>38100</xdr:rowOff>
              </to>
            </anchor>
          </controlPr>
        </control>
      </mc:Choice>
      <mc:Fallback>
        <control shapeId="43012" r:id="rId14" name="Tabellenblatt_zurueck_unten"/>
      </mc:Fallback>
    </mc:AlternateContent>
    <mc:AlternateContent xmlns:mc="http://schemas.openxmlformats.org/markup-compatibility/2006">
      <mc:Choice Requires="x14">
        <control shapeId="43016" r:id="rId16" name="CoBo_A10StatRegion">
          <controlPr defaultSize="0" autoLine="0" listFillRange="B11:B15" r:id="rId17">
            <anchor moveWithCells="1">
              <from>
                <xdr:col>5</xdr:col>
                <xdr:colOff>133350</xdr:colOff>
                <xdr:row>24</xdr:row>
                <xdr:rowOff>9525</xdr:rowOff>
              </from>
              <to>
                <xdr:col>7</xdr:col>
                <xdr:colOff>209550</xdr:colOff>
                <xdr:row>25</xdr:row>
                <xdr:rowOff>104775</xdr:rowOff>
              </to>
            </anchor>
          </controlPr>
        </control>
      </mc:Choice>
      <mc:Fallback>
        <control shapeId="43016" r:id="rId16" name="CoBo_A10StatRegion"/>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1">
    <pageSetUpPr autoPageBreaks="0"/>
  </sheetPr>
  <dimension ref="B1:L95"/>
  <sheetViews>
    <sheetView showGridLines="0" zoomScale="140" zoomScaleNormal="140" workbookViewId="0"/>
  </sheetViews>
  <sheetFormatPr baseColWidth="10" defaultRowHeight="15"/>
  <cols>
    <col min="1" max="1" width="6.140625" customWidth="1"/>
    <col min="2" max="2" width="20" customWidth="1"/>
    <col min="3" max="11" width="10.7109375" customWidth="1"/>
    <col min="12" max="12" width="8.42578125" style="26" customWidth="1"/>
  </cols>
  <sheetData>
    <row r="1" spans="2:12" ht="15" customHeight="1">
      <c r="B1" s="59" t="str">
        <f>Kopf</f>
        <v>Migration und Teilhabe in Niedersachsen - Integrationsmonitoring 2019 - aktuelle Ergebnisse</v>
      </c>
      <c r="C1" s="59"/>
      <c r="D1" s="59"/>
      <c r="E1" s="59"/>
      <c r="F1" s="59"/>
      <c r="G1" s="59"/>
      <c r="H1" s="59"/>
      <c r="I1" s="59"/>
      <c r="J1" s="59"/>
      <c r="K1" s="59"/>
      <c r="L1" s="59"/>
    </row>
    <row r="2" spans="2:12" hidden="1"/>
    <row r="3" spans="2:12" s="21" customFormat="1" ht="15" customHeight="1">
      <c r="B3" s="787"/>
      <c r="C3" s="787"/>
      <c r="D3" s="787"/>
      <c r="E3" s="787"/>
      <c r="F3" s="787"/>
      <c r="K3" s="20"/>
      <c r="L3" s="24"/>
    </row>
    <row r="4" spans="2:12" s="21" customFormat="1" ht="6" hidden="1" customHeight="1">
      <c r="B4" s="271"/>
      <c r="C4" s="585"/>
      <c r="D4" s="585"/>
      <c r="E4" s="271"/>
      <c r="F4" s="271"/>
      <c r="K4" s="20"/>
      <c r="L4" s="24"/>
    </row>
    <row r="5" spans="2:12" ht="30" customHeight="1">
      <c r="B5" s="859" t="s">
        <v>588</v>
      </c>
      <c r="C5" s="859"/>
      <c r="D5" s="859"/>
      <c r="E5" s="859"/>
      <c r="F5" s="859"/>
      <c r="G5" s="859"/>
      <c r="H5" s="859"/>
      <c r="I5" s="859"/>
      <c r="J5" s="859"/>
      <c r="K5" s="859"/>
      <c r="L5" s="25"/>
    </row>
    <row r="6" spans="2:12" s="272" customFormat="1" ht="30" customHeight="1">
      <c r="B6" s="807" t="s">
        <v>1101</v>
      </c>
      <c r="C6" s="807"/>
      <c r="D6" s="807"/>
      <c r="E6" s="807"/>
      <c r="F6" s="807"/>
      <c r="G6" s="807"/>
      <c r="H6" s="807"/>
      <c r="I6" s="807"/>
      <c r="J6" s="807"/>
      <c r="K6" s="807"/>
      <c r="L6" s="746"/>
    </row>
    <row r="7" spans="2:12" ht="8.25" customHeight="1">
      <c r="B7" s="4"/>
      <c r="C7" s="4"/>
      <c r="D7" s="4"/>
      <c r="E7" s="4"/>
      <c r="F7" s="4"/>
      <c r="G7" s="4"/>
      <c r="H7" s="4"/>
      <c r="I7" s="4"/>
      <c r="J7" s="4"/>
      <c r="K7" s="4"/>
      <c r="L7" s="4"/>
    </row>
    <row r="8" spans="2:12" ht="8.25" customHeight="1">
      <c r="B8" s="794" t="s">
        <v>377</v>
      </c>
      <c r="C8" s="862" t="s">
        <v>783</v>
      </c>
      <c r="D8" s="863"/>
      <c r="E8" s="863"/>
      <c r="F8" s="863"/>
      <c r="G8" s="863"/>
      <c r="H8" s="863"/>
      <c r="I8" s="863"/>
      <c r="J8" s="863"/>
      <c r="K8" s="863"/>
      <c r="L8" s="4"/>
    </row>
    <row r="9" spans="2:12" ht="24.75" customHeight="1">
      <c r="B9" s="795"/>
      <c r="C9" s="803" t="s">
        <v>227</v>
      </c>
      <c r="D9" s="794"/>
      <c r="E9" s="799" t="s">
        <v>533</v>
      </c>
      <c r="F9" s="800"/>
      <c r="G9" s="799" t="s">
        <v>689</v>
      </c>
      <c r="H9" s="801"/>
      <c r="I9" s="592" t="s">
        <v>378</v>
      </c>
      <c r="J9" s="590" t="s">
        <v>379</v>
      </c>
      <c r="K9" s="590" t="s">
        <v>380</v>
      </c>
      <c r="L9" s="4"/>
    </row>
    <row r="10" spans="2:12" ht="8.25" customHeight="1">
      <c r="B10" s="796"/>
      <c r="C10" s="608">
        <v>1000</v>
      </c>
      <c r="D10" s="608" t="s">
        <v>690</v>
      </c>
      <c r="E10" s="594">
        <v>1000</v>
      </c>
      <c r="F10" s="592" t="s">
        <v>2</v>
      </c>
      <c r="G10" s="593">
        <v>1000</v>
      </c>
      <c r="H10" s="592" t="s">
        <v>2</v>
      </c>
      <c r="I10" s="860">
        <v>1000</v>
      </c>
      <c r="J10" s="861"/>
      <c r="K10" s="861"/>
      <c r="L10" s="4"/>
    </row>
    <row r="11" spans="2:12" ht="8.25" customHeight="1">
      <c r="B11" s="314" t="s">
        <v>30</v>
      </c>
      <c r="C11" s="314" t="s">
        <v>42</v>
      </c>
      <c r="D11" s="314" t="s">
        <v>41</v>
      </c>
      <c r="E11" s="314" t="s">
        <v>31</v>
      </c>
      <c r="F11" s="314" t="s">
        <v>32</v>
      </c>
      <c r="G11" s="314" t="s">
        <v>33</v>
      </c>
      <c r="H11" s="314" t="s">
        <v>34</v>
      </c>
      <c r="I11" s="314" t="s">
        <v>35</v>
      </c>
      <c r="J11" s="314" t="s">
        <v>36</v>
      </c>
      <c r="K11" s="314" t="s">
        <v>37</v>
      </c>
      <c r="L11" s="4"/>
    </row>
    <row r="12" spans="2:12" ht="8.25" customHeight="1">
      <c r="B12" s="262" t="s">
        <v>381</v>
      </c>
      <c r="C12" s="310">
        <v>240.96864000000002</v>
      </c>
      <c r="D12" s="310">
        <v>24.66543104412132</v>
      </c>
      <c r="E12" s="310">
        <v>158.03348</v>
      </c>
      <c r="F12" s="310">
        <v>65.582591992053395</v>
      </c>
      <c r="G12" s="310">
        <v>82.93516000000001</v>
      </c>
      <c r="H12" s="310">
        <v>34.417408007946591</v>
      </c>
      <c r="I12" s="310">
        <v>103.07277000000001</v>
      </c>
      <c r="J12" s="310">
        <v>44.397529999999996</v>
      </c>
      <c r="K12" s="310">
        <v>93.498339999999999</v>
      </c>
      <c r="L12" s="4"/>
    </row>
    <row r="13" spans="2:12" s="313" customFormat="1" ht="8.25" customHeight="1">
      <c r="B13" s="262" t="s">
        <v>382</v>
      </c>
      <c r="C13" s="310">
        <v>104.25395</v>
      </c>
      <c r="D13" s="310">
        <v>17.850217369741966</v>
      </c>
      <c r="E13" s="310">
        <v>70.458889999999997</v>
      </c>
      <c r="F13" s="310">
        <v>67.583904494745767</v>
      </c>
      <c r="G13" s="310">
        <v>33.795070000000003</v>
      </c>
      <c r="H13" s="310">
        <v>32.416105097216942</v>
      </c>
      <c r="I13" s="310">
        <v>42.428899999999999</v>
      </c>
      <c r="J13" s="310">
        <v>19.416730000000001</v>
      </c>
      <c r="K13" s="310">
        <v>42.408319999999996</v>
      </c>
      <c r="L13" s="312"/>
    </row>
    <row r="14" spans="2:12" ht="8.25" customHeight="1">
      <c r="B14" s="77" t="s">
        <v>4</v>
      </c>
      <c r="C14" s="78">
        <v>345.22259000000003</v>
      </c>
      <c r="D14" s="78">
        <v>22.115512603076244</v>
      </c>
      <c r="E14" s="78">
        <v>228.49235999999999</v>
      </c>
      <c r="F14" s="78">
        <v>66.186966501815533</v>
      </c>
      <c r="G14" s="78">
        <v>116.73022999999999</v>
      </c>
      <c r="H14" s="78">
        <v>33.81303349818446</v>
      </c>
      <c r="I14" s="78">
        <v>145.50167000000002</v>
      </c>
      <c r="J14" s="78">
        <v>63.814260000000004</v>
      </c>
      <c r="K14" s="78">
        <v>135.90667000000002</v>
      </c>
      <c r="L14" s="4"/>
    </row>
    <row r="15" spans="2:12" ht="8.25" customHeight="1">
      <c r="B15" s="262" t="s">
        <v>383</v>
      </c>
      <c r="C15" s="310">
        <v>347.46348</v>
      </c>
      <c r="D15" s="310">
        <v>30.705112164396841</v>
      </c>
      <c r="E15" s="310">
        <v>224.86714000000001</v>
      </c>
      <c r="F15" s="310">
        <v>64.716769658785438</v>
      </c>
      <c r="G15" s="310">
        <v>122.59635</v>
      </c>
      <c r="H15" s="310">
        <v>35.283233219214864</v>
      </c>
      <c r="I15" s="310">
        <v>159.72075000000001</v>
      </c>
      <c r="J15" s="310">
        <v>39.890329999999999</v>
      </c>
      <c r="K15" s="310">
        <v>147.85239999999999</v>
      </c>
      <c r="L15" s="4"/>
    </row>
    <row r="16" spans="2:12" ht="8.25" customHeight="1">
      <c r="B16" s="262" t="s">
        <v>384</v>
      </c>
      <c r="C16" s="310">
        <v>201.69757999999999</v>
      </c>
      <c r="D16" s="310">
        <v>38.236230436469057</v>
      </c>
      <c r="E16" s="310">
        <v>131.51767999999998</v>
      </c>
      <c r="F16" s="310">
        <v>65.205383227701589</v>
      </c>
      <c r="G16" s="310">
        <v>70.179910000000007</v>
      </c>
      <c r="H16" s="310">
        <v>34.7946217302161</v>
      </c>
      <c r="I16" s="310">
        <v>91.846050000000005</v>
      </c>
      <c r="J16" s="310">
        <v>20.654400000000003</v>
      </c>
      <c r="K16" s="310">
        <v>89.197130000000001</v>
      </c>
      <c r="L16" s="4"/>
    </row>
    <row r="17" spans="2:12" ht="8.25" customHeight="1">
      <c r="B17" s="262" t="s">
        <v>385</v>
      </c>
      <c r="C17" s="310">
        <v>145.76589999999999</v>
      </c>
      <c r="D17" s="310">
        <v>24.129008427777819</v>
      </c>
      <c r="E17" s="310">
        <v>93.349460000000008</v>
      </c>
      <c r="F17" s="310">
        <v>64.040670691842209</v>
      </c>
      <c r="G17" s="310">
        <v>52.416440000000001</v>
      </c>
      <c r="H17" s="310">
        <v>35.959329308157812</v>
      </c>
      <c r="I17" s="310">
        <v>67.87469999999999</v>
      </c>
      <c r="J17" s="310">
        <v>19.23593</v>
      </c>
      <c r="K17" s="310">
        <v>58.655269999999994</v>
      </c>
      <c r="L17" s="4"/>
    </row>
    <row r="18" spans="2:12" ht="8.25" customHeight="1">
      <c r="B18" s="262" t="s">
        <v>386</v>
      </c>
      <c r="C18" s="310">
        <v>109.69589000000001</v>
      </c>
      <c r="D18" s="310">
        <v>22.599475462385183</v>
      </c>
      <c r="E18" s="310">
        <v>75.900220000000004</v>
      </c>
      <c r="F18" s="310">
        <v>69.191489307393368</v>
      </c>
      <c r="G18" s="310">
        <v>33.795670000000001</v>
      </c>
      <c r="H18" s="310">
        <v>30.808510692606621</v>
      </c>
      <c r="I18" s="310">
        <v>43.481569999999998</v>
      </c>
      <c r="J18" s="310">
        <v>22.718240000000002</v>
      </c>
      <c r="K18" s="310">
        <v>43.496079999999999</v>
      </c>
      <c r="L18" s="4"/>
    </row>
    <row r="19" spans="2:12" s="313" customFormat="1" ht="8.25" customHeight="1">
      <c r="B19" s="262" t="s">
        <v>387</v>
      </c>
      <c r="C19" s="310">
        <v>88.363050000000001</v>
      </c>
      <c r="D19" s="310">
        <v>18.272277269796643</v>
      </c>
      <c r="E19" s="310">
        <v>56.835190000000004</v>
      </c>
      <c r="F19" s="310">
        <v>64.320086280407935</v>
      </c>
      <c r="G19" s="310">
        <v>31.52786</v>
      </c>
      <c r="H19" s="310">
        <v>35.679913719592072</v>
      </c>
      <c r="I19" s="310">
        <v>38.967309999999998</v>
      </c>
      <c r="J19" s="310">
        <v>14.056089999999999</v>
      </c>
      <c r="K19" s="310">
        <v>35.339649999999999</v>
      </c>
      <c r="L19" s="312"/>
    </row>
    <row r="20" spans="2:12" ht="8.25" customHeight="1">
      <c r="B20" s="77" t="s">
        <v>5</v>
      </c>
      <c r="C20" s="78">
        <v>545.52242000000001</v>
      </c>
      <c r="D20" s="78">
        <v>25.969881041363053</v>
      </c>
      <c r="E20" s="78">
        <v>357.60253999999998</v>
      </c>
      <c r="F20" s="78">
        <v>65.552308555897667</v>
      </c>
      <c r="G20" s="78">
        <v>187.91988000000001</v>
      </c>
      <c r="H20" s="78">
        <v>34.447691444102333</v>
      </c>
      <c r="I20" s="78">
        <v>242.16964000000002</v>
      </c>
      <c r="J20" s="78">
        <v>76.664649999999995</v>
      </c>
      <c r="K20" s="78">
        <v>226.68813</v>
      </c>
      <c r="L20" s="4"/>
    </row>
    <row r="21" spans="2:12" ht="8.25" customHeight="1">
      <c r="B21" s="262" t="s">
        <v>388</v>
      </c>
      <c r="C21" s="310">
        <v>162.11319</v>
      </c>
      <c r="D21" s="310">
        <v>17.723341578407926</v>
      </c>
      <c r="E21" s="310">
        <v>102.46619</v>
      </c>
      <c r="F21" s="310">
        <v>63.206571902014872</v>
      </c>
      <c r="G21" s="310">
        <v>59.646999999999998</v>
      </c>
      <c r="H21" s="310">
        <v>36.793428097985114</v>
      </c>
      <c r="I21" s="310">
        <v>65.021280000000004</v>
      </c>
      <c r="J21" s="310">
        <v>19.552619999999997</v>
      </c>
      <c r="K21" s="310">
        <v>77.539289999999994</v>
      </c>
      <c r="L21" s="4"/>
    </row>
    <row r="22" spans="2:12" s="313" customFormat="1" ht="8.25" customHeight="1">
      <c r="B22" s="262" t="s">
        <v>389</v>
      </c>
      <c r="C22" s="310">
        <v>132.56028000000001</v>
      </c>
      <c r="D22" s="310">
        <v>17.517014203221276</v>
      </c>
      <c r="E22" s="310">
        <v>87.137280000000004</v>
      </c>
      <c r="F22" s="310">
        <v>65.734079620230133</v>
      </c>
      <c r="G22" s="310">
        <v>45.422989999999999</v>
      </c>
      <c r="H22" s="310">
        <v>34.265912836032022</v>
      </c>
      <c r="I22" s="310">
        <v>56.90699</v>
      </c>
      <c r="J22" s="310">
        <v>18.322279999999999</v>
      </c>
      <c r="K22" s="310">
        <v>57.331009999999999</v>
      </c>
      <c r="L22" s="312"/>
    </row>
    <row r="23" spans="2:12" ht="8.25" customHeight="1">
      <c r="B23" s="77" t="s">
        <v>6</v>
      </c>
      <c r="C23" s="78">
        <v>294.67346000000003</v>
      </c>
      <c r="D23" s="78">
        <v>17.629925331349348</v>
      </c>
      <c r="E23" s="78">
        <v>189.60346999999999</v>
      </c>
      <c r="F23" s="78">
        <v>64.343585608286531</v>
      </c>
      <c r="G23" s="78">
        <v>105.06999</v>
      </c>
      <c r="H23" s="78">
        <v>35.656414391713454</v>
      </c>
      <c r="I23" s="78">
        <v>121.92827</v>
      </c>
      <c r="J23" s="78">
        <v>37.874900000000004</v>
      </c>
      <c r="K23" s="78">
        <v>134.87029999999999</v>
      </c>
      <c r="L23" s="4"/>
    </row>
    <row r="24" spans="2:12" ht="8.25" customHeight="1">
      <c r="B24" s="262" t="s">
        <v>390</v>
      </c>
      <c r="C24" s="310">
        <v>113.85846000000001</v>
      </c>
      <c r="D24" s="310">
        <v>15.759456995900422</v>
      </c>
      <c r="E24" s="310">
        <v>76.072119999999998</v>
      </c>
      <c r="F24" s="310">
        <v>66.812883293872048</v>
      </c>
      <c r="G24" s="310">
        <v>37.786339999999996</v>
      </c>
      <c r="H24" s="310">
        <v>33.187116706127931</v>
      </c>
      <c r="I24" s="310">
        <v>54.569319999999998</v>
      </c>
      <c r="J24" s="310">
        <v>15.27867</v>
      </c>
      <c r="K24" s="310">
        <v>44.010460000000002</v>
      </c>
      <c r="L24" s="4"/>
    </row>
    <row r="25" spans="2:12" ht="8.25" customHeight="1">
      <c r="B25" s="262" t="s">
        <v>391</v>
      </c>
      <c r="C25" s="310">
        <v>140.72148000000001</v>
      </c>
      <c r="D25" s="310">
        <v>21.244876588146145</v>
      </c>
      <c r="E25" s="310">
        <v>93.033729999999991</v>
      </c>
      <c r="F25" s="310">
        <v>66.111961016896629</v>
      </c>
      <c r="G25" s="310">
        <v>47.687739999999998</v>
      </c>
      <c r="H25" s="310">
        <v>33.888031876867693</v>
      </c>
      <c r="I25" s="310">
        <v>51.998440000000002</v>
      </c>
      <c r="J25" s="310">
        <v>30.461880000000001</v>
      </c>
      <c r="K25" s="310">
        <v>58.261160000000004</v>
      </c>
      <c r="L25" s="4"/>
    </row>
    <row r="26" spans="2:12" s="313" customFormat="1" ht="8.25" customHeight="1">
      <c r="B26" s="262" t="s">
        <v>392</v>
      </c>
      <c r="C26" s="310">
        <v>286.10808000000003</v>
      </c>
      <c r="D26" s="310">
        <v>25.877230525333651</v>
      </c>
      <c r="E26" s="310">
        <v>201.03832999999997</v>
      </c>
      <c r="F26" s="310">
        <v>70.266568493976109</v>
      </c>
      <c r="G26" s="310">
        <v>85.06974000000001</v>
      </c>
      <c r="H26" s="310">
        <v>29.733428010841216</v>
      </c>
      <c r="I26" s="310">
        <v>134.04888</v>
      </c>
      <c r="J26" s="310">
        <v>58.97766</v>
      </c>
      <c r="K26" s="310">
        <v>93.08153999999999</v>
      </c>
      <c r="L26" s="312"/>
    </row>
    <row r="27" spans="2:12" s="313" customFormat="1" ht="8.25" customHeight="1">
      <c r="B27" s="77" t="s">
        <v>7</v>
      </c>
      <c r="C27" s="78">
        <v>540.68800999999996</v>
      </c>
      <c r="D27" s="78">
        <v>21.710089340705217</v>
      </c>
      <c r="E27" s="78">
        <v>370.14418999999998</v>
      </c>
      <c r="F27" s="78">
        <v>68.457998541524901</v>
      </c>
      <c r="G27" s="78">
        <v>170.54382999999999</v>
      </c>
      <c r="H27" s="78">
        <v>31.542003307970525</v>
      </c>
      <c r="I27" s="78">
        <v>240.61664000000002</v>
      </c>
      <c r="J27" s="78">
        <v>104.71821000000001</v>
      </c>
      <c r="K27" s="78">
        <v>195.35316</v>
      </c>
      <c r="L27" s="312"/>
    </row>
    <row r="28" spans="2:12" ht="16.5" customHeight="1">
      <c r="B28" s="77" t="s">
        <v>3</v>
      </c>
      <c r="C28" s="78">
        <v>1726.1064899999999</v>
      </c>
      <c r="D28" s="78">
        <v>22.063027896476544</v>
      </c>
      <c r="E28" s="78">
        <v>1145.84256</v>
      </c>
      <c r="F28" s="78">
        <v>66.383074661865166</v>
      </c>
      <c r="G28" s="78">
        <v>580.26393000000007</v>
      </c>
      <c r="H28" s="78">
        <v>33.616925338134848</v>
      </c>
      <c r="I28" s="78">
        <v>750.21622000000002</v>
      </c>
      <c r="J28" s="78">
        <v>283.07202000000001</v>
      </c>
      <c r="K28" s="78">
        <v>692.81825000000003</v>
      </c>
      <c r="L28" s="4"/>
    </row>
    <row r="29" spans="2:12" ht="8.25" customHeight="1">
      <c r="B29" s="447"/>
      <c r="C29" s="609"/>
      <c r="D29" s="609"/>
      <c r="E29" s="77"/>
      <c r="F29" s="78"/>
      <c r="G29" s="78"/>
      <c r="H29" s="78"/>
      <c r="I29" s="78"/>
      <c r="J29" s="78"/>
      <c r="K29" s="78"/>
      <c r="L29" s="4"/>
    </row>
    <row r="30" spans="2:12" ht="24.75" customHeight="1">
      <c r="B30" s="802" t="s">
        <v>600</v>
      </c>
      <c r="C30" s="802"/>
      <c r="D30" s="802"/>
      <c r="E30" s="802"/>
      <c r="F30" s="802"/>
      <c r="G30" s="802"/>
      <c r="H30" s="802"/>
      <c r="I30" s="802"/>
      <c r="J30" s="802"/>
      <c r="K30" s="802"/>
      <c r="L30" s="4"/>
    </row>
    <row r="31" spans="2:12" ht="24.75" customHeight="1">
      <c r="B31" s="802" t="s">
        <v>1123</v>
      </c>
      <c r="C31" s="802"/>
      <c r="D31" s="802"/>
      <c r="E31" s="802"/>
      <c r="F31" s="802"/>
      <c r="G31" s="802"/>
      <c r="H31" s="802"/>
      <c r="I31" s="802"/>
      <c r="J31" s="802"/>
      <c r="K31" s="802"/>
      <c r="L31" s="4"/>
    </row>
    <row r="32" spans="2:12" ht="8.25" customHeight="1">
      <c r="B32" s="628"/>
      <c r="C32" s="628"/>
      <c r="D32" s="628"/>
      <c r="E32" s="628"/>
      <c r="F32" s="628"/>
      <c r="G32" s="628"/>
      <c r="H32" s="628"/>
      <c r="I32" s="628"/>
      <c r="J32" s="628"/>
      <c r="K32" s="628"/>
      <c r="L32" s="4"/>
    </row>
    <row r="33" spans="2:12" ht="8.25" customHeight="1">
      <c r="B33" s="311" t="s">
        <v>376</v>
      </c>
      <c r="C33" s="311"/>
      <c r="D33" s="311"/>
      <c r="E33" s="311"/>
      <c r="F33" s="311"/>
      <c r="G33" s="311"/>
      <c r="H33" s="311"/>
      <c r="I33" s="311"/>
      <c r="J33" s="311"/>
      <c r="K33" s="311"/>
      <c r="L33" s="4"/>
    </row>
    <row r="34" spans="2:12" ht="15" customHeight="1">
      <c r="B34" s="4"/>
      <c r="C34" s="4"/>
      <c r="D34" s="4"/>
      <c r="E34" s="4"/>
      <c r="F34" s="4"/>
      <c r="G34" s="4"/>
      <c r="H34" s="4"/>
      <c r="I34" s="4"/>
      <c r="J34" s="4"/>
      <c r="K34" s="4"/>
      <c r="L34" s="4"/>
    </row>
    <row r="35" spans="2:12" ht="15" customHeight="1">
      <c r="B35" s="61" t="s">
        <v>784</v>
      </c>
      <c r="C35" s="61"/>
      <c r="D35" s="61"/>
      <c r="E35" s="61"/>
      <c r="F35" s="61"/>
      <c r="G35" s="61"/>
      <c r="H35" s="61"/>
      <c r="I35" s="61"/>
      <c r="J35" s="61"/>
      <c r="K35" s="61"/>
      <c r="L35" s="61"/>
    </row>
    <row r="36" spans="2:12" ht="8.25" customHeight="1"/>
    <row r="38" spans="2:12" ht="33">
      <c r="E38" s="113"/>
      <c r="F38" s="113"/>
      <c r="G38" s="308" t="s">
        <v>378</v>
      </c>
      <c r="H38" s="309" t="s">
        <v>622</v>
      </c>
      <c r="I38" s="309" t="s">
        <v>621</v>
      </c>
    </row>
    <row r="39" spans="2:12">
      <c r="E39" s="113"/>
      <c r="F39" s="262" t="s">
        <v>381</v>
      </c>
      <c r="G39" s="97">
        <f>I12/C12*100</f>
        <v>42.77435022250198</v>
      </c>
      <c r="H39" s="97">
        <f>J12/C12*100</f>
        <v>18.424609110961491</v>
      </c>
      <c r="I39" s="97">
        <f>K12/C12*100</f>
        <v>38.801040666536522</v>
      </c>
    </row>
    <row r="40" spans="2:12">
      <c r="E40" s="113"/>
      <c r="F40" s="262" t="s">
        <v>382</v>
      </c>
      <c r="G40" s="97">
        <f t="shared" ref="G40:G55" si="0">I13/C13*100</f>
        <v>40.697642631286392</v>
      </c>
      <c r="H40" s="97">
        <f t="shared" ref="H40:H55" si="1">J13/C13*100</f>
        <v>18.62445499666919</v>
      </c>
      <c r="I40" s="97">
        <f t="shared" ref="I40:I55" si="2">K13/C13*100</f>
        <v>40.677902372044414</v>
      </c>
    </row>
    <row r="41" spans="2:12">
      <c r="E41" s="113"/>
      <c r="F41" s="77" t="s">
        <v>4</v>
      </c>
      <c r="G41" s="97">
        <f t="shared" si="0"/>
        <v>42.147204213953671</v>
      </c>
      <c r="H41" s="97">
        <f t="shared" si="1"/>
        <v>18.48496067421312</v>
      </c>
      <c r="I41" s="97">
        <f t="shared" si="2"/>
        <v>39.367838008515029</v>
      </c>
    </row>
    <row r="42" spans="2:12">
      <c r="E42" s="114"/>
      <c r="F42" s="262" t="s">
        <v>383</v>
      </c>
      <c r="G42" s="97">
        <f t="shared" si="0"/>
        <v>45.967636656376094</v>
      </c>
      <c r="H42" s="97">
        <f t="shared" si="1"/>
        <v>11.480438174394616</v>
      </c>
      <c r="I42" s="97">
        <f t="shared" si="2"/>
        <v>42.551925169229293</v>
      </c>
    </row>
    <row r="43" spans="2:12">
      <c r="F43" s="262" t="s">
        <v>384</v>
      </c>
      <c r="G43" s="97">
        <f t="shared" si="0"/>
        <v>45.536515609161007</v>
      </c>
      <c r="H43" s="97">
        <f t="shared" si="1"/>
        <v>10.2402815145328</v>
      </c>
      <c r="I43" s="97">
        <f t="shared" si="2"/>
        <v>44.223202876306203</v>
      </c>
    </row>
    <row r="44" spans="2:12">
      <c r="F44" s="262" t="s">
        <v>385</v>
      </c>
      <c r="G44" s="97">
        <f t="shared" si="0"/>
        <v>46.564182706654982</v>
      </c>
      <c r="H44" s="97">
        <f t="shared" si="1"/>
        <v>13.196454040348257</v>
      </c>
      <c r="I44" s="97">
        <f t="shared" si="2"/>
        <v>40.23936325299676</v>
      </c>
    </row>
    <row r="45" spans="2:12">
      <c r="F45" s="262" t="s">
        <v>386</v>
      </c>
      <c r="G45" s="97">
        <f t="shared" si="0"/>
        <v>39.638285445334361</v>
      </c>
      <c r="H45" s="97">
        <f t="shared" si="1"/>
        <v>20.710201631072962</v>
      </c>
      <c r="I45" s="97">
        <f t="shared" si="2"/>
        <v>39.651512923592669</v>
      </c>
    </row>
    <row r="46" spans="2:12">
      <c r="F46" s="262" t="s">
        <v>387</v>
      </c>
      <c r="G46" s="97">
        <f t="shared" si="0"/>
        <v>44.099100246087019</v>
      </c>
      <c r="H46" s="97">
        <f t="shared" si="1"/>
        <v>15.907203293684407</v>
      </c>
      <c r="I46" s="97">
        <f t="shared" si="2"/>
        <v>39.99369646022857</v>
      </c>
    </row>
    <row r="47" spans="2:12">
      <c r="F47" s="77" t="s">
        <v>5</v>
      </c>
      <c r="G47" s="97">
        <f t="shared" si="0"/>
        <v>44.392243310549915</v>
      </c>
      <c r="H47" s="97">
        <f t="shared" si="1"/>
        <v>14.053437070469075</v>
      </c>
      <c r="I47" s="97">
        <f t="shared" si="2"/>
        <v>41.554319618981012</v>
      </c>
    </row>
    <row r="48" spans="2:12">
      <c r="F48" s="262" t="s">
        <v>388</v>
      </c>
      <c r="G48" s="97">
        <f t="shared" si="0"/>
        <v>40.108568587170481</v>
      </c>
      <c r="H48" s="97">
        <f t="shared" si="1"/>
        <v>12.061091389294107</v>
      </c>
      <c r="I48" s="97">
        <f t="shared" si="2"/>
        <v>47.830340023535399</v>
      </c>
    </row>
    <row r="49" spans="6:9">
      <c r="F49" s="262" t="s">
        <v>389</v>
      </c>
      <c r="G49" s="97">
        <f t="shared" si="0"/>
        <v>42.929141368741824</v>
      </c>
      <c r="H49" s="97">
        <f t="shared" si="1"/>
        <v>13.821847690726061</v>
      </c>
      <c r="I49" s="97">
        <f t="shared" si="2"/>
        <v>43.249010940532109</v>
      </c>
    </row>
    <row r="50" spans="6:9">
      <c r="F50" s="77" t="s">
        <v>6</v>
      </c>
      <c r="G50" s="97">
        <f t="shared" si="0"/>
        <v>41.377418244588426</v>
      </c>
      <c r="H50" s="97">
        <f t="shared" si="1"/>
        <v>12.853176529708513</v>
      </c>
      <c r="I50" s="97">
        <f t="shared" si="2"/>
        <v>45.769408619289962</v>
      </c>
    </row>
    <row r="51" spans="6:9">
      <c r="F51" s="262" t="s">
        <v>390</v>
      </c>
      <c r="G51" s="97">
        <f t="shared" si="0"/>
        <v>47.92733012549089</v>
      </c>
      <c r="H51" s="97">
        <f t="shared" si="1"/>
        <v>13.419002856704717</v>
      </c>
      <c r="I51" s="97">
        <f t="shared" si="2"/>
        <v>38.653658234969981</v>
      </c>
    </row>
    <row r="52" spans="6:9">
      <c r="F52" s="262" t="s">
        <v>391</v>
      </c>
      <c r="G52" s="97">
        <f t="shared" si="0"/>
        <v>36.951316884956007</v>
      </c>
      <c r="H52" s="97">
        <f t="shared" si="1"/>
        <v>21.646929807730846</v>
      </c>
      <c r="I52" s="97">
        <f t="shared" si="2"/>
        <v>41.401753307313136</v>
      </c>
    </row>
    <row r="53" spans="6:9">
      <c r="F53" s="262" t="s">
        <v>392</v>
      </c>
      <c r="G53" s="97">
        <f t="shared" si="0"/>
        <v>46.852532092068138</v>
      </c>
      <c r="H53" s="97">
        <f t="shared" si="1"/>
        <v>20.613769453837165</v>
      </c>
      <c r="I53" s="97">
        <f t="shared" si="2"/>
        <v>32.533698454094683</v>
      </c>
    </row>
    <row r="54" spans="6:9">
      <c r="F54" s="77" t="s">
        <v>7</v>
      </c>
      <c r="G54" s="97">
        <f t="shared" si="0"/>
        <v>44.501937448178303</v>
      </c>
      <c r="H54" s="97">
        <f t="shared" si="1"/>
        <v>19.367585014507725</v>
      </c>
      <c r="I54" s="97">
        <f t="shared" si="2"/>
        <v>36.130477537313986</v>
      </c>
    </row>
    <row r="55" spans="6:9">
      <c r="F55" s="77" t="s">
        <v>3</v>
      </c>
      <c r="G55" s="97">
        <f t="shared" si="0"/>
        <v>43.462916358074757</v>
      </c>
      <c r="H55" s="97">
        <f t="shared" si="1"/>
        <v>16.399452851834191</v>
      </c>
      <c r="I55" s="97">
        <f t="shared" si="2"/>
        <v>40.137630790091059</v>
      </c>
    </row>
    <row r="56" spans="6:9">
      <c r="F56" s="262" t="s">
        <v>393</v>
      </c>
    </row>
    <row r="91" spans="2:12">
      <c r="B91" s="792" t="s">
        <v>24</v>
      </c>
      <c r="C91" s="792"/>
      <c r="D91" s="792"/>
      <c r="E91" s="792"/>
      <c r="F91" s="792"/>
      <c r="G91" s="792"/>
      <c r="H91" s="792"/>
      <c r="I91" s="792"/>
      <c r="J91" s="792"/>
      <c r="K91" s="792"/>
      <c r="L91" s="792"/>
    </row>
    <row r="92" spans="2:12" s="17" customFormat="1" ht="12" customHeight="1">
      <c r="B92" s="792" t="s">
        <v>25</v>
      </c>
      <c r="C92" s="792"/>
      <c r="D92" s="792"/>
      <c r="E92" s="792"/>
      <c r="F92" s="792"/>
      <c r="G92" s="792"/>
      <c r="H92" s="792"/>
      <c r="I92" s="792"/>
      <c r="J92" s="792"/>
      <c r="K92" s="792"/>
      <c r="L92" s="792"/>
    </row>
    <row r="93" spans="2:12" s="17" customFormat="1" ht="11.25"/>
    <row r="94" spans="2:12" s="17" customFormat="1" ht="12">
      <c r="B94" s="273"/>
      <c r="C94" s="587"/>
      <c r="D94" s="587"/>
      <c r="E94" s="273"/>
      <c r="F94" s="273"/>
      <c r="G94" s="273"/>
      <c r="H94" s="273"/>
      <c r="I94" s="273"/>
      <c r="J94" s="273"/>
      <c r="K94" s="273"/>
      <c r="L94" s="273"/>
    </row>
    <row r="95" spans="2:12" s="17" customFormat="1" ht="11.25">
      <c r="B95" s="16"/>
      <c r="C95" s="16"/>
      <c r="D95" s="16"/>
      <c r="L95" s="27"/>
    </row>
  </sheetData>
  <dataConsolidate link="1"/>
  <mergeCells count="13">
    <mergeCell ref="B3:F3"/>
    <mergeCell ref="B5:K5"/>
    <mergeCell ref="B91:L91"/>
    <mergeCell ref="B92:L92"/>
    <mergeCell ref="B8:B10"/>
    <mergeCell ref="E9:F9"/>
    <mergeCell ref="G9:H9"/>
    <mergeCell ref="I10:K10"/>
    <mergeCell ref="B30:K30"/>
    <mergeCell ref="C8:K8"/>
    <mergeCell ref="C9:D9"/>
    <mergeCell ref="B31:K31"/>
    <mergeCell ref="B6:K6"/>
  </mergeCells>
  <hyperlinks>
    <hyperlink ref="B91:L91" r:id="rId1" display="Link zur LSN-Online-Datenbank"/>
    <hyperlink ref="B92:L92" r:id="rId2" display="Link zum Regionalmonitoring Niedersachsen"/>
  </hyperlinks>
  <pageMargins left="0.7" right="0.7" top="0.75" bottom="0.75" header="0.3" footer="0.3"/>
  <pageSetup paperSize="9" scale="95" orientation="portrait" r:id="rId3"/>
  <rowBreaks count="1" manualBreakCount="1">
    <brk id="60" min="1" max="8" man="1"/>
  </rowBreaks>
  <drawing r:id="rId4"/>
  <legacyDrawing r:id="rId5"/>
  <oleObjects>
    <mc:AlternateContent xmlns:mc="http://schemas.openxmlformats.org/markup-compatibility/2006">
      <mc:Choice Requires="x14">
        <oleObject progId="Dokument" shapeId="92168" r:id="rId6">
          <objectPr defaultSize="0" autoPict="0" r:id="rId7">
            <anchor moveWithCells="1">
              <from>
                <xdr:col>1</xdr:col>
                <xdr:colOff>28575</xdr:colOff>
                <xdr:row>61</xdr:row>
                <xdr:rowOff>0</xdr:rowOff>
              </from>
              <to>
                <xdr:col>11</xdr:col>
                <xdr:colOff>0</xdr:colOff>
                <xdr:row>88</xdr:row>
                <xdr:rowOff>47625</xdr:rowOff>
              </to>
            </anchor>
          </objectPr>
        </oleObject>
      </mc:Choice>
      <mc:Fallback>
        <oleObject progId="Dokument" shapeId="92168" r:id="rId6"/>
      </mc:Fallback>
    </mc:AlternateContent>
  </oleObjects>
  <controls>
    <mc:AlternateContent xmlns:mc="http://schemas.openxmlformats.org/markup-compatibility/2006">
      <mc:Choice Requires="x14">
        <control shapeId="92161" r:id="rId8" name="Naechster_Indikator">
          <controlPr defaultSize="0" autoLine="0" r:id="rId9">
            <anchor moveWithCells="1">
              <from>
                <xdr:col>9</xdr:col>
                <xdr:colOff>390525</xdr:colOff>
                <xdr:row>2</xdr:row>
                <xdr:rowOff>0</xdr:rowOff>
              </from>
              <to>
                <xdr:col>10</xdr:col>
                <xdr:colOff>685800</xdr:colOff>
                <xdr:row>2</xdr:row>
                <xdr:rowOff>180975</xdr:rowOff>
              </to>
            </anchor>
          </controlPr>
        </control>
      </mc:Choice>
      <mc:Fallback>
        <control shapeId="92161" r:id="rId8" name="Naechster_Indikator"/>
      </mc:Fallback>
    </mc:AlternateContent>
    <mc:AlternateContent xmlns:mc="http://schemas.openxmlformats.org/markup-compatibility/2006">
      <mc:Choice Requires="x14">
        <control shapeId="92162" r:id="rId10" name="zum_Inhaltsverzeichnis">
          <controlPr defaultSize="0" autoLine="0" r:id="rId11">
            <anchor moveWithCells="1">
              <from>
                <xdr:col>1</xdr:col>
                <xdr:colOff>0</xdr:colOff>
                <xdr:row>2</xdr:row>
                <xdr:rowOff>0</xdr:rowOff>
              </from>
              <to>
                <xdr:col>2</xdr:col>
                <xdr:colOff>257175</xdr:colOff>
                <xdr:row>2</xdr:row>
                <xdr:rowOff>180975</xdr:rowOff>
              </to>
            </anchor>
          </controlPr>
        </control>
      </mc:Choice>
      <mc:Fallback>
        <control shapeId="92162" r:id="rId10" name="zum_Inhaltsverzeichnis"/>
      </mc:Fallback>
    </mc:AlternateContent>
    <mc:AlternateContent xmlns:mc="http://schemas.openxmlformats.org/markup-compatibility/2006">
      <mc:Choice Requires="x14">
        <control shapeId="92163" r:id="rId12" name="Tabellenblatt_vor_unten">
          <controlPr defaultSize="0" autoLine="0" r:id="rId13">
            <anchor moveWithCells="1">
              <from>
                <xdr:col>10</xdr:col>
                <xdr:colOff>228600</xdr:colOff>
                <xdr:row>94</xdr:row>
                <xdr:rowOff>0</xdr:rowOff>
              </from>
              <to>
                <xdr:col>10</xdr:col>
                <xdr:colOff>666750</xdr:colOff>
                <xdr:row>95</xdr:row>
                <xdr:rowOff>38100</xdr:rowOff>
              </to>
            </anchor>
          </controlPr>
        </control>
      </mc:Choice>
      <mc:Fallback>
        <control shapeId="92163" r:id="rId12" name="Tabellenblatt_vor_unten"/>
      </mc:Fallback>
    </mc:AlternateContent>
    <mc:AlternateContent xmlns:mc="http://schemas.openxmlformats.org/markup-compatibility/2006">
      <mc:Choice Requires="x14">
        <control shapeId="92164" r:id="rId14" name="Tabellenblatt_zurueck_unten">
          <controlPr defaultSize="0" autoLine="0" r:id="rId15">
            <anchor moveWithCells="1">
              <from>
                <xdr:col>1</xdr:col>
                <xdr:colOff>0</xdr:colOff>
                <xdr:row>94</xdr:row>
                <xdr:rowOff>0</xdr:rowOff>
              </from>
              <to>
                <xdr:col>1</xdr:col>
                <xdr:colOff>714375</xdr:colOff>
                <xdr:row>95</xdr:row>
                <xdr:rowOff>38100</xdr:rowOff>
              </to>
            </anchor>
          </controlPr>
        </control>
      </mc:Choice>
      <mc:Fallback>
        <control shapeId="92164" r:id="rId14" name="Tabellenblatt_zurueck_unten"/>
      </mc:Fallback>
    </mc:AlternateContent>
    <mc:AlternateContent xmlns:mc="http://schemas.openxmlformats.org/markup-compatibility/2006">
      <mc:Choice Requires="x14">
        <control shapeId="92165" r:id="rId16" name="CoBo_A11StatRegion">
          <controlPr defaultSize="0" autoLine="0" listFillRange="F39:F56" r:id="rId17">
            <anchor moveWithCells="1">
              <from>
                <xdr:col>8</xdr:col>
                <xdr:colOff>228600</xdr:colOff>
                <xdr:row>35</xdr:row>
                <xdr:rowOff>28575</xdr:rowOff>
              </from>
              <to>
                <xdr:col>10</xdr:col>
                <xdr:colOff>695325</xdr:colOff>
                <xdr:row>36</xdr:row>
                <xdr:rowOff>123825</xdr:rowOff>
              </to>
            </anchor>
          </controlPr>
        </control>
      </mc:Choice>
      <mc:Fallback>
        <control shapeId="92165" r:id="rId16" name="CoBo_A11StatRegion"/>
      </mc:Fallback>
    </mc:AlternateContent>
  </controls>
  <tableParts count="1">
    <tablePart r:id="rId18"/>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2">
    <pageSetUpPr autoPageBreaks="0"/>
  </sheetPr>
  <dimension ref="B1:K85"/>
  <sheetViews>
    <sheetView showGridLines="0" zoomScale="140" zoomScaleNormal="140" workbookViewId="0"/>
  </sheetViews>
  <sheetFormatPr baseColWidth="10" defaultRowHeight="15"/>
  <cols>
    <col min="1" max="1" width="6.140625" customWidth="1"/>
    <col min="2" max="2" width="14.28515625" customWidth="1"/>
    <col min="3" max="9" width="10.7109375" customWidth="1"/>
    <col min="10" max="10" width="8.42578125" style="26" customWidth="1"/>
  </cols>
  <sheetData>
    <row r="1" spans="2:10" ht="15" customHeight="1">
      <c r="B1" s="59" t="str">
        <f>Kopf</f>
        <v>Migration und Teilhabe in Niedersachsen - Integrationsmonitoring 2019 - aktuelle Ergebnisse</v>
      </c>
      <c r="C1" s="59"/>
      <c r="D1" s="59"/>
      <c r="E1" s="59"/>
      <c r="F1" s="59"/>
      <c r="G1" s="59"/>
      <c r="H1" s="59"/>
      <c r="I1" s="59"/>
      <c r="J1" s="59"/>
    </row>
    <row r="2" spans="2:10" s="21" customFormat="1" ht="15" customHeight="1">
      <c r="B2" s="787"/>
      <c r="C2" s="787"/>
      <c r="D2" s="787"/>
      <c r="I2" s="20"/>
      <c r="J2" s="24"/>
    </row>
    <row r="3" spans="2:10" ht="30" customHeight="1">
      <c r="B3" s="859" t="s">
        <v>404</v>
      </c>
      <c r="C3" s="859"/>
      <c r="D3" s="859"/>
      <c r="E3" s="859"/>
      <c r="F3" s="859"/>
      <c r="G3" s="859"/>
      <c r="H3" s="859"/>
      <c r="I3" s="859"/>
      <c r="J3" s="25"/>
    </row>
    <row r="4" spans="2:10" s="303" customFormat="1" ht="15" customHeight="1">
      <c r="B4" s="805" t="s">
        <v>1060</v>
      </c>
      <c r="C4" s="805"/>
      <c r="D4" s="805"/>
      <c r="E4" s="805"/>
      <c r="F4" s="805"/>
      <c r="G4" s="805"/>
      <c r="H4" s="805"/>
      <c r="I4" s="805"/>
      <c r="J4" s="805"/>
    </row>
    <row r="5" spans="2:10" s="303" customFormat="1" ht="8.25" customHeight="1">
      <c r="B5" s="305"/>
      <c r="C5" s="305"/>
      <c r="D5" s="305"/>
      <c r="E5" s="305"/>
      <c r="F5" s="305"/>
      <c r="G5" s="305"/>
      <c r="H5" s="305"/>
      <c r="I5" s="305"/>
      <c r="J5" s="305"/>
    </row>
    <row r="6" spans="2:10" s="303" customFormat="1" ht="8.25" customHeight="1">
      <c r="B6" s="794" t="s">
        <v>394</v>
      </c>
      <c r="C6" s="864" t="s">
        <v>825</v>
      </c>
      <c r="D6" s="864"/>
      <c r="E6" s="864"/>
      <c r="F6" s="864"/>
      <c r="G6" s="864"/>
      <c r="H6" s="864"/>
      <c r="I6" s="305"/>
      <c r="J6" s="305"/>
    </row>
    <row r="7" spans="2:10" s="303" customFormat="1" ht="8.25" customHeight="1">
      <c r="B7" s="795"/>
      <c r="C7" s="307" t="s">
        <v>359</v>
      </c>
      <c r="D7" s="308" t="s">
        <v>361</v>
      </c>
      <c r="E7" s="308" t="s">
        <v>227</v>
      </c>
      <c r="F7" s="808" t="s">
        <v>395</v>
      </c>
      <c r="G7" s="808"/>
      <c r="H7" s="799"/>
      <c r="I7" s="305"/>
      <c r="J7" s="305"/>
    </row>
    <row r="8" spans="2:10" s="303" customFormat="1" ht="8.25" customHeight="1">
      <c r="B8" s="795"/>
      <c r="C8" s="865">
        <v>1000</v>
      </c>
      <c r="D8" s="866"/>
      <c r="E8" s="866"/>
      <c r="F8" s="308" t="s">
        <v>396</v>
      </c>
      <c r="G8" s="308" t="s">
        <v>361</v>
      </c>
      <c r="H8" s="309" t="s">
        <v>227</v>
      </c>
      <c r="I8" s="305"/>
      <c r="J8" s="305"/>
    </row>
    <row r="9" spans="2:10" s="303" customFormat="1" ht="8.25" customHeight="1">
      <c r="B9" s="796"/>
      <c r="C9" s="865"/>
      <c r="D9" s="866"/>
      <c r="E9" s="866"/>
      <c r="F9" s="808" t="s">
        <v>2</v>
      </c>
      <c r="G9" s="808"/>
      <c r="H9" s="799"/>
      <c r="I9" s="305"/>
      <c r="J9" s="305"/>
    </row>
    <row r="10" spans="2:10" s="303" customFormat="1" ht="8.25" customHeight="1">
      <c r="B10" s="314" t="s">
        <v>30</v>
      </c>
      <c r="C10" s="314" t="s">
        <v>31</v>
      </c>
      <c r="D10" s="314" t="s">
        <v>32</v>
      </c>
      <c r="E10" s="314" t="s">
        <v>33</v>
      </c>
      <c r="F10" s="314" t="s">
        <v>34</v>
      </c>
      <c r="G10" s="314" t="s">
        <v>35</v>
      </c>
      <c r="H10" s="314" t="s">
        <v>36</v>
      </c>
      <c r="I10" s="314"/>
      <c r="J10" s="305"/>
    </row>
    <row r="11" spans="2:10" s="303" customFormat="1" ht="8.25" customHeight="1">
      <c r="B11" s="46" t="s">
        <v>397</v>
      </c>
      <c r="C11" s="74">
        <v>39.061250000000001</v>
      </c>
      <c r="D11" s="74">
        <v>37.879100000000001</v>
      </c>
      <c r="E11" s="74">
        <v>76.940349999999995</v>
      </c>
      <c r="F11" s="74">
        <v>36.676048837112575</v>
      </c>
      <c r="G11" s="74">
        <v>37.648903310488677</v>
      </c>
      <c r="H11" s="74">
        <v>37.148638200078935</v>
      </c>
      <c r="I11" s="305"/>
      <c r="J11" s="305"/>
    </row>
    <row r="12" spans="2:10" s="303" customFormat="1" ht="8.25" customHeight="1">
      <c r="B12" s="46" t="s">
        <v>398</v>
      </c>
      <c r="C12" s="74">
        <v>36.041019999999996</v>
      </c>
      <c r="D12" s="74">
        <v>38.648029999999999</v>
      </c>
      <c r="E12" s="74">
        <v>74.689049999999995</v>
      </c>
      <c r="F12" s="74">
        <v>36.666957972858874</v>
      </c>
      <c r="G12" s="74">
        <v>37.641928993476562</v>
      </c>
      <c r="H12" s="74">
        <v>37.165067894909235</v>
      </c>
      <c r="I12" s="305"/>
      <c r="J12" s="305"/>
    </row>
    <row r="13" spans="2:10" s="303" customFormat="1" ht="8.25" customHeight="1">
      <c r="B13" s="46" t="s">
        <v>399</v>
      </c>
      <c r="C13" s="74">
        <v>116.42134</v>
      </c>
      <c r="D13" s="74">
        <v>103.20057000000001</v>
      </c>
      <c r="E13" s="74">
        <v>219.62191000000001</v>
      </c>
      <c r="F13" s="74">
        <v>35.100307879400802</v>
      </c>
      <c r="G13" s="74">
        <v>33.882148884628478</v>
      </c>
      <c r="H13" s="74">
        <v>34.517165523803023</v>
      </c>
      <c r="I13" s="305"/>
      <c r="J13" s="305"/>
    </row>
    <row r="14" spans="2:10" s="303" customFormat="1" ht="8.25" customHeight="1">
      <c r="B14" s="46" t="s">
        <v>400</v>
      </c>
      <c r="C14" s="74">
        <v>59.581510000000002</v>
      </c>
      <c r="D14" s="74">
        <v>56.277790000000003</v>
      </c>
      <c r="E14" s="74">
        <v>115.8593</v>
      </c>
      <c r="F14" s="74">
        <v>28.458009499136445</v>
      </c>
      <c r="G14" s="74">
        <v>28.73685140401474</v>
      </c>
      <c r="H14" s="74">
        <v>28.592775801273827</v>
      </c>
      <c r="I14" s="305"/>
      <c r="J14" s="305"/>
    </row>
    <row r="15" spans="2:10" s="303" customFormat="1" ht="8.25" customHeight="1">
      <c r="B15" s="46" t="s">
        <v>401</v>
      </c>
      <c r="C15" s="74">
        <v>299.2321</v>
      </c>
      <c r="D15" s="74">
        <v>252.66542000000001</v>
      </c>
      <c r="E15" s="74">
        <v>551.89751999999999</v>
      </c>
      <c r="F15" s="74">
        <v>30.718905844252635</v>
      </c>
      <c r="G15" s="74">
        <v>28.194515038018654</v>
      </c>
      <c r="H15" s="74">
        <v>29.509315096412671</v>
      </c>
      <c r="I15" s="305"/>
      <c r="J15" s="305"/>
    </row>
    <row r="16" spans="2:10" s="303" customFormat="1" ht="8.25" customHeight="1">
      <c r="B16" s="46" t="s">
        <v>402</v>
      </c>
      <c r="C16" s="74">
        <v>265.28469999999999</v>
      </c>
      <c r="D16" s="74">
        <v>259.90300999999999</v>
      </c>
      <c r="E16" s="74">
        <v>525.18770999999992</v>
      </c>
      <c r="F16" s="74">
        <v>18.787014074855804</v>
      </c>
      <c r="G16" s="74">
        <v>18.302180399622742</v>
      </c>
      <c r="H16" s="74">
        <v>18.543912335832967</v>
      </c>
      <c r="I16" s="305"/>
      <c r="J16" s="305"/>
    </row>
    <row r="17" spans="2:11" s="303" customFormat="1" ht="8.25" customHeight="1">
      <c r="B17" s="46" t="s">
        <v>403</v>
      </c>
      <c r="C17" s="74">
        <v>64.191199999999995</v>
      </c>
      <c r="D17" s="74">
        <v>66.431100000000001</v>
      </c>
      <c r="E17" s="74">
        <v>130.6223</v>
      </c>
      <c r="F17" s="74">
        <v>10.972840445540617</v>
      </c>
      <c r="G17" s="74">
        <v>10.293760273155275</v>
      </c>
      <c r="H17" s="74">
        <v>10.616644959496814</v>
      </c>
      <c r="I17" s="305"/>
      <c r="J17" s="305"/>
    </row>
    <row r="18" spans="2:11" s="303" customFormat="1" ht="8.25" customHeight="1">
      <c r="B18" s="46" t="s">
        <v>195</v>
      </c>
      <c r="C18" s="74">
        <v>10.583440000000001</v>
      </c>
      <c r="D18" s="74">
        <v>20.704909999999998</v>
      </c>
      <c r="E18" s="74">
        <v>31.288350000000001</v>
      </c>
      <c r="F18" s="74">
        <v>6.1906004469003042</v>
      </c>
      <c r="G18" s="74">
        <v>7.6605783334445769</v>
      </c>
      <c r="H18" s="74">
        <v>7.0910288406150226</v>
      </c>
      <c r="I18" s="305"/>
      <c r="J18" s="305"/>
    </row>
    <row r="19" spans="2:11" s="303" customFormat="1" ht="16.5" customHeight="1">
      <c r="B19" s="77" t="s">
        <v>227</v>
      </c>
      <c r="C19" s="78">
        <v>890.39656000000002</v>
      </c>
      <c r="D19" s="78">
        <v>835.70993999999996</v>
      </c>
      <c r="E19" s="502">
        <v>1726.1064999999999</v>
      </c>
      <c r="F19" s="78">
        <v>22.901341234937014</v>
      </c>
      <c r="G19" s="78">
        <v>21.23485221499984</v>
      </c>
      <c r="H19" s="78">
        <v>22.06302802429617</v>
      </c>
      <c r="I19" s="305"/>
      <c r="J19" s="305"/>
    </row>
    <row r="20" spans="2:11" s="303" customFormat="1" ht="8.25" customHeight="1">
      <c r="B20" s="448"/>
      <c r="C20"/>
      <c r="D20"/>
      <c r="E20"/>
      <c r="F20"/>
      <c r="G20"/>
      <c r="H20"/>
      <c r="I20" s="305"/>
      <c r="J20" s="305"/>
    </row>
    <row r="21" spans="2:11" s="325" customFormat="1" ht="24.75" customHeight="1">
      <c r="B21" s="867" t="s">
        <v>600</v>
      </c>
      <c r="C21" s="867"/>
      <c r="D21" s="867"/>
      <c r="E21" s="867"/>
      <c r="F21" s="867"/>
      <c r="G21" s="867"/>
      <c r="H21" s="867"/>
      <c r="I21" s="867"/>
      <c r="J21" s="867"/>
      <c r="K21" s="867"/>
    </row>
    <row r="22" spans="2:11" s="325" customFormat="1" ht="24.75" customHeight="1">
      <c r="B22" s="802" t="s">
        <v>1123</v>
      </c>
      <c r="C22" s="802"/>
      <c r="D22" s="802"/>
      <c r="E22" s="802"/>
      <c r="F22" s="802"/>
      <c r="G22" s="802"/>
      <c r="H22" s="802"/>
      <c r="I22" s="802"/>
      <c r="J22" s="802"/>
      <c r="K22" s="802"/>
    </row>
    <row r="23" spans="2:11" s="325" customFormat="1" ht="8.25" customHeight="1">
      <c r="B23" s="720"/>
      <c r="C23" s="720"/>
      <c r="D23" s="720"/>
      <c r="E23" s="720"/>
      <c r="F23" s="720"/>
      <c r="G23" s="720"/>
      <c r="H23" s="720"/>
      <c r="I23" s="720"/>
      <c r="J23" s="720"/>
      <c r="K23" s="720"/>
    </row>
    <row r="24" spans="2:11" ht="8.25" customHeight="1">
      <c r="B24" s="733" t="s">
        <v>376</v>
      </c>
      <c r="C24" s="311"/>
      <c r="D24" s="311"/>
      <c r="E24" s="311"/>
      <c r="F24" s="311"/>
      <c r="G24" s="311"/>
      <c r="H24" s="311"/>
      <c r="I24" s="311"/>
      <c r="J24" s="4"/>
    </row>
    <row r="25" spans="2:11" ht="15" customHeight="1">
      <c r="B25" s="4"/>
      <c r="C25" s="4"/>
      <c r="D25" s="4"/>
      <c r="E25" s="4"/>
      <c r="F25" s="4"/>
      <c r="G25" s="4"/>
      <c r="H25" s="4"/>
      <c r="I25" s="4"/>
      <c r="J25" s="4"/>
    </row>
    <row r="26" spans="2:11" ht="30" customHeight="1">
      <c r="B26" s="805" t="s">
        <v>635</v>
      </c>
      <c r="C26" s="805"/>
      <c r="D26" s="805"/>
      <c r="E26" s="805"/>
      <c r="F26" s="805"/>
      <c r="G26" s="805"/>
      <c r="H26" s="805"/>
      <c r="I26" s="805"/>
      <c r="J26" s="61"/>
    </row>
    <row r="27" spans="2:11" ht="8.25" customHeight="1"/>
    <row r="81" spans="2:10">
      <c r="B81" s="792" t="s">
        <v>24</v>
      </c>
      <c r="C81" s="792"/>
      <c r="D81" s="792"/>
      <c r="E81" s="792"/>
      <c r="F81" s="792"/>
      <c r="G81" s="792"/>
      <c r="H81" s="792"/>
      <c r="I81" s="792"/>
      <c r="J81" s="792"/>
    </row>
    <row r="82" spans="2:10" s="17" customFormat="1" ht="12" customHeight="1">
      <c r="B82" s="792" t="s">
        <v>25</v>
      </c>
      <c r="C82" s="792"/>
      <c r="D82" s="792"/>
      <c r="E82" s="792"/>
      <c r="F82" s="792"/>
      <c r="G82" s="792"/>
      <c r="H82" s="792"/>
      <c r="I82" s="792"/>
      <c r="J82" s="792"/>
    </row>
    <row r="83" spans="2:10" s="17" customFormat="1" ht="11.25"/>
    <row r="84" spans="2:10" s="17" customFormat="1" ht="12">
      <c r="B84" s="304"/>
      <c r="C84" s="304"/>
      <c r="D84" s="304"/>
      <c r="E84" s="304"/>
      <c r="F84" s="304"/>
      <c r="G84" s="304"/>
      <c r="H84" s="304"/>
      <c r="I84" s="304"/>
      <c r="J84" s="304"/>
    </row>
    <row r="85" spans="2:10" s="17" customFormat="1" ht="11.25">
      <c r="B85" s="16"/>
      <c r="J85" s="27"/>
    </row>
  </sheetData>
  <autoFilter ref="B10:H10"/>
  <dataConsolidate/>
  <mergeCells count="13">
    <mergeCell ref="B2:D2"/>
    <mergeCell ref="B3:I3"/>
    <mergeCell ref="B4:J4"/>
    <mergeCell ref="B81:J81"/>
    <mergeCell ref="B82:J82"/>
    <mergeCell ref="B6:B9"/>
    <mergeCell ref="C6:H6"/>
    <mergeCell ref="F7:H7"/>
    <mergeCell ref="C8:E9"/>
    <mergeCell ref="F9:H9"/>
    <mergeCell ref="B26:I26"/>
    <mergeCell ref="B22:K22"/>
    <mergeCell ref="B21:K21"/>
  </mergeCells>
  <hyperlinks>
    <hyperlink ref="B81:J81" r:id="rId1" display="Link zur LSN-Online-Datenbank"/>
    <hyperlink ref="B82:J82" r:id="rId2" display="Link zum Regionalmonitoring Niedersachsen"/>
  </hyperlinks>
  <pageMargins left="0.7" right="0.7" top="0.75" bottom="0.75" header="0.3" footer="0.3"/>
  <pageSetup paperSize="9" scale="95" orientation="portrait" r:id="rId3"/>
  <rowBreaks count="1" manualBreakCount="1">
    <brk id="49" min="1" max="8" man="1"/>
  </rowBreaks>
  <drawing r:id="rId4"/>
  <legacyDrawing r:id="rId5"/>
  <oleObjects>
    <mc:AlternateContent xmlns:mc="http://schemas.openxmlformats.org/markup-compatibility/2006">
      <mc:Choice Requires="x14">
        <oleObject progId="Dokument" shapeId="115720" r:id="rId6">
          <objectPr defaultSize="0" autoPict="0" r:id="rId7">
            <anchor moveWithCells="1">
              <from>
                <xdr:col>1</xdr:col>
                <xdr:colOff>57150</xdr:colOff>
                <xdr:row>49</xdr:row>
                <xdr:rowOff>142875</xdr:rowOff>
              </from>
              <to>
                <xdr:col>8</xdr:col>
                <xdr:colOff>609600</xdr:colOff>
                <xdr:row>79</xdr:row>
                <xdr:rowOff>104775</xdr:rowOff>
              </to>
            </anchor>
          </objectPr>
        </oleObject>
      </mc:Choice>
      <mc:Fallback>
        <oleObject progId="Dokument" shapeId="115720" r:id="rId6"/>
      </mc:Fallback>
    </mc:AlternateContent>
  </oleObjects>
  <controls>
    <mc:AlternateContent xmlns:mc="http://schemas.openxmlformats.org/markup-compatibility/2006">
      <mc:Choice Requires="x14">
        <control shapeId="115716" r:id="rId8" name="Tabellenblatt_zurueck_unten">
          <controlPr defaultSize="0" autoLine="0" r:id="rId9">
            <anchor moveWithCells="1">
              <from>
                <xdr:col>1</xdr:col>
                <xdr:colOff>0</xdr:colOff>
                <xdr:row>84</xdr:row>
                <xdr:rowOff>0</xdr:rowOff>
              </from>
              <to>
                <xdr:col>1</xdr:col>
                <xdr:colOff>714375</xdr:colOff>
                <xdr:row>85</xdr:row>
                <xdr:rowOff>38100</xdr:rowOff>
              </to>
            </anchor>
          </controlPr>
        </control>
      </mc:Choice>
      <mc:Fallback>
        <control shapeId="115716" r:id="rId8" name="Tabellenblatt_zurueck_unten"/>
      </mc:Fallback>
    </mc:AlternateContent>
    <mc:AlternateContent xmlns:mc="http://schemas.openxmlformats.org/markup-compatibility/2006">
      <mc:Choice Requires="x14">
        <control shapeId="115715" r:id="rId10" name="Tabellenblatt_vor_unten">
          <controlPr defaultSize="0" autoLine="0" r:id="rId11">
            <anchor moveWithCells="1">
              <from>
                <xdr:col>8</xdr:col>
                <xdr:colOff>228600</xdr:colOff>
                <xdr:row>84</xdr:row>
                <xdr:rowOff>0</xdr:rowOff>
              </from>
              <to>
                <xdr:col>8</xdr:col>
                <xdr:colOff>666750</xdr:colOff>
                <xdr:row>85</xdr:row>
                <xdr:rowOff>38100</xdr:rowOff>
              </to>
            </anchor>
          </controlPr>
        </control>
      </mc:Choice>
      <mc:Fallback>
        <control shapeId="115715" r:id="rId10" name="Tabellenblatt_vor_unten"/>
      </mc:Fallback>
    </mc:AlternateContent>
    <mc:AlternateContent xmlns:mc="http://schemas.openxmlformats.org/markup-compatibility/2006">
      <mc:Choice Requires="x14">
        <control shapeId="115714" r:id="rId12" name="zum_Inhaltsverzeichnis">
          <controlPr defaultSize="0" autoLine="0" r:id="rId13">
            <anchor moveWithCells="1">
              <from>
                <xdr:col>1</xdr:col>
                <xdr:colOff>0</xdr:colOff>
                <xdr:row>1</xdr:row>
                <xdr:rowOff>0</xdr:rowOff>
              </from>
              <to>
                <xdr:col>2</xdr:col>
                <xdr:colOff>638175</xdr:colOff>
                <xdr:row>1</xdr:row>
                <xdr:rowOff>180975</xdr:rowOff>
              </to>
            </anchor>
          </controlPr>
        </control>
      </mc:Choice>
      <mc:Fallback>
        <control shapeId="115714" r:id="rId12" name="zum_Inhaltsverzeichnis"/>
      </mc:Fallback>
    </mc:AlternateContent>
    <mc:AlternateContent xmlns:mc="http://schemas.openxmlformats.org/markup-compatibility/2006">
      <mc:Choice Requires="x14">
        <control shapeId="115713" r:id="rId14" name="Naechster_Indikator">
          <controlPr defaultSize="0" autoLine="0" r:id="rId15">
            <anchor moveWithCells="1">
              <from>
                <xdr:col>7</xdr:col>
                <xdr:colOff>390525</xdr:colOff>
                <xdr:row>1</xdr:row>
                <xdr:rowOff>0</xdr:rowOff>
              </from>
              <to>
                <xdr:col>8</xdr:col>
                <xdr:colOff>685800</xdr:colOff>
                <xdr:row>1</xdr:row>
                <xdr:rowOff>180975</xdr:rowOff>
              </to>
            </anchor>
          </controlPr>
        </control>
      </mc:Choice>
      <mc:Fallback>
        <control shapeId="115713" r:id="rId14" name="Naechster_Indikator"/>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3">
    <pageSetUpPr autoPageBreaks="0"/>
  </sheetPr>
  <dimension ref="B1:Q130"/>
  <sheetViews>
    <sheetView showGridLines="0" zoomScale="140" zoomScaleNormal="140" workbookViewId="0"/>
  </sheetViews>
  <sheetFormatPr baseColWidth="10" defaultRowHeight="15"/>
  <cols>
    <col min="1" max="1" width="5.7109375" customWidth="1"/>
    <col min="2" max="2" width="19.28515625" customWidth="1"/>
    <col min="3" max="3" width="20.7109375" customWidth="1"/>
    <col min="4" max="4" width="17" customWidth="1"/>
    <col min="5" max="5" width="13.42578125" customWidth="1"/>
    <col min="6" max="9" width="4.7109375" customWidth="1"/>
    <col min="10" max="10" width="4.7109375" style="26" customWidth="1"/>
    <col min="11" max="15" width="4.7109375" customWidth="1"/>
    <col min="16" max="18" width="8.7109375" customWidth="1"/>
  </cols>
  <sheetData>
    <row r="1" spans="2:10" ht="15" customHeight="1">
      <c r="B1" s="62" t="str">
        <f>Kopf</f>
        <v>Migration und Teilhabe in Niedersachsen - Integrationsmonitoring 2019 - aktuelle Ergebnisse</v>
      </c>
    </row>
    <row r="2" spans="2:10" s="21" customFormat="1" ht="15" customHeight="1">
      <c r="B2" s="787"/>
      <c r="C2" s="787"/>
      <c r="D2" s="787"/>
      <c r="I2" s="20"/>
      <c r="J2" s="24"/>
    </row>
    <row r="3" spans="2:10" ht="15" customHeight="1">
      <c r="B3" s="19" t="s">
        <v>585</v>
      </c>
      <c r="C3" s="3"/>
      <c r="D3" s="3"/>
      <c r="E3" s="3"/>
      <c r="F3" s="3"/>
      <c r="G3" s="3"/>
      <c r="H3" s="3"/>
      <c r="I3" s="3"/>
      <c r="J3" s="25"/>
    </row>
    <row r="4" spans="2:10" s="316" customFormat="1" ht="15" customHeight="1">
      <c r="B4" s="61" t="s">
        <v>778</v>
      </c>
      <c r="C4" s="60"/>
      <c r="D4" s="60"/>
      <c r="E4" s="60"/>
      <c r="F4" s="60"/>
      <c r="G4" s="60"/>
      <c r="H4" s="60"/>
      <c r="I4" s="60"/>
      <c r="J4" s="60"/>
    </row>
    <row r="5" spans="2:10" ht="8.25" customHeight="1">
      <c r="B5" s="4"/>
      <c r="C5" s="4"/>
      <c r="D5" s="4"/>
      <c r="E5" s="4"/>
      <c r="F5" s="4"/>
      <c r="G5" s="4"/>
      <c r="H5" s="4"/>
      <c r="I5" s="4"/>
      <c r="J5" s="4"/>
    </row>
    <row r="6" spans="2:10" ht="8.25" customHeight="1">
      <c r="B6" s="868" t="s">
        <v>659</v>
      </c>
      <c r="C6" s="813" t="s">
        <v>1041</v>
      </c>
      <c r="D6" s="870"/>
      <c r="E6" s="870"/>
      <c r="F6" s="4"/>
      <c r="G6" s="4"/>
      <c r="H6" s="4"/>
      <c r="I6" s="4"/>
      <c r="J6" s="4"/>
    </row>
    <row r="7" spans="2:10" ht="8.25" customHeight="1">
      <c r="B7" s="869"/>
      <c r="C7" s="323" t="s">
        <v>227</v>
      </c>
      <c r="D7" s="323" t="s">
        <v>413</v>
      </c>
      <c r="E7" s="324" t="s">
        <v>414</v>
      </c>
      <c r="F7" s="4"/>
      <c r="G7" s="4"/>
      <c r="H7" s="340"/>
      <c r="I7" s="4"/>
      <c r="J7" s="4"/>
    </row>
    <row r="8" spans="2:10" ht="8.25" customHeight="1">
      <c r="B8" s="869"/>
      <c r="C8" s="871">
        <v>1000</v>
      </c>
      <c r="D8" s="871"/>
      <c r="E8" s="872"/>
      <c r="F8" s="4"/>
      <c r="G8" s="4"/>
      <c r="H8" s="4"/>
      <c r="I8" s="4"/>
      <c r="J8" s="4"/>
    </row>
    <row r="9" spans="2:10" s="266" customFormat="1" ht="8.25" customHeight="1">
      <c r="B9" s="455" t="s">
        <v>30</v>
      </c>
      <c r="C9" s="455" t="s">
        <v>31</v>
      </c>
      <c r="D9" s="455" t="s">
        <v>32</v>
      </c>
      <c r="E9" s="455" t="s">
        <v>33</v>
      </c>
      <c r="F9" s="312"/>
      <c r="G9" s="338"/>
      <c r="H9" s="339"/>
      <c r="I9" s="338"/>
      <c r="J9" s="338"/>
    </row>
    <row r="10" spans="2:10" ht="8.25" customHeight="1">
      <c r="B10" s="336" t="s">
        <v>237</v>
      </c>
      <c r="C10" s="738">
        <v>1062</v>
      </c>
      <c r="D10" s="738">
        <v>537</v>
      </c>
      <c r="E10" s="739">
        <v>526</v>
      </c>
      <c r="G10" s="338"/>
      <c r="H10" s="339"/>
      <c r="I10" s="338"/>
      <c r="J10" s="4"/>
    </row>
    <row r="11" spans="2:10" ht="8.25" customHeight="1">
      <c r="B11" s="334" t="s">
        <v>76</v>
      </c>
      <c r="C11" s="740">
        <v>20</v>
      </c>
      <c r="D11" s="740">
        <v>11</v>
      </c>
      <c r="E11" s="739">
        <v>9</v>
      </c>
      <c r="G11" s="338"/>
      <c r="H11" s="339"/>
      <c r="I11" s="338"/>
      <c r="J11" s="4"/>
    </row>
    <row r="12" spans="2:10" ht="8.25" customHeight="1">
      <c r="B12" s="334" t="s">
        <v>83</v>
      </c>
      <c r="C12" s="740">
        <v>23</v>
      </c>
      <c r="D12" s="740">
        <v>12</v>
      </c>
      <c r="E12" s="739">
        <v>11</v>
      </c>
      <c r="G12" s="338"/>
      <c r="H12" s="339"/>
      <c r="I12" s="338"/>
      <c r="J12" s="4"/>
    </row>
    <row r="13" spans="2:10" ht="8.25" customHeight="1">
      <c r="B13" s="334" t="s">
        <v>86</v>
      </c>
      <c r="C13" s="740">
        <v>39</v>
      </c>
      <c r="D13" s="740">
        <v>23</v>
      </c>
      <c r="E13" s="739">
        <v>16</v>
      </c>
      <c r="G13" s="338"/>
      <c r="H13" s="339"/>
      <c r="I13" s="338"/>
      <c r="J13" s="4"/>
    </row>
    <row r="14" spans="2:10" ht="8.25" customHeight="1">
      <c r="B14" s="334" t="s">
        <v>94</v>
      </c>
      <c r="C14" s="740">
        <v>48</v>
      </c>
      <c r="D14" s="740">
        <v>29</v>
      </c>
      <c r="E14" s="739">
        <v>20</v>
      </c>
      <c r="G14" s="338"/>
      <c r="H14" s="339"/>
      <c r="I14" s="338"/>
      <c r="J14" s="4"/>
    </row>
    <row r="15" spans="2:10" ht="8.25" customHeight="1">
      <c r="B15" s="334" t="s">
        <v>51</v>
      </c>
      <c r="C15" s="740">
        <v>255</v>
      </c>
      <c r="D15" s="740">
        <v>125</v>
      </c>
      <c r="E15" s="739">
        <v>130</v>
      </c>
      <c r="G15" s="338"/>
      <c r="H15" s="339"/>
      <c r="I15" s="338"/>
      <c r="J15" s="4"/>
    </row>
    <row r="16" spans="2:10" ht="8.25" customHeight="1">
      <c r="B16" s="334" t="s">
        <v>53</v>
      </c>
      <c r="C16" s="740">
        <v>41</v>
      </c>
      <c r="D16" s="740">
        <v>22</v>
      </c>
      <c r="E16" s="739">
        <v>19</v>
      </c>
      <c r="G16" s="338"/>
      <c r="H16" s="339"/>
      <c r="I16" s="338"/>
      <c r="J16" s="4"/>
    </row>
    <row r="17" spans="2:10" ht="8.25" customHeight="1">
      <c r="B17" s="334" t="s">
        <v>103</v>
      </c>
      <c r="C17" s="740">
        <v>18</v>
      </c>
      <c r="D17" s="740">
        <v>9</v>
      </c>
      <c r="E17" s="739">
        <v>8</v>
      </c>
      <c r="G17" s="338"/>
      <c r="H17" s="339"/>
      <c r="I17" s="338"/>
      <c r="J17" s="4"/>
    </row>
    <row r="18" spans="2:10" ht="8.25" customHeight="1">
      <c r="B18" s="334" t="s">
        <v>417</v>
      </c>
      <c r="C18" s="740">
        <v>17</v>
      </c>
      <c r="D18" s="740">
        <v>11</v>
      </c>
      <c r="E18" s="739">
        <v>7</v>
      </c>
      <c r="G18" s="338"/>
      <c r="H18" s="339"/>
      <c r="I18" s="338"/>
      <c r="J18" s="4"/>
    </row>
    <row r="19" spans="2:10" ht="8.25" customHeight="1">
      <c r="B19" s="334" t="s">
        <v>418</v>
      </c>
      <c r="C19" s="740">
        <v>41</v>
      </c>
      <c r="D19" s="740">
        <v>22</v>
      </c>
      <c r="E19" s="739">
        <v>19</v>
      </c>
      <c r="G19" s="338"/>
      <c r="H19" s="339"/>
      <c r="I19" s="338"/>
      <c r="J19" s="4"/>
    </row>
    <row r="20" spans="2:10" ht="8.25" customHeight="1">
      <c r="B20" s="334" t="s">
        <v>102</v>
      </c>
      <c r="C20" s="740">
        <v>178</v>
      </c>
      <c r="D20" s="740">
        <v>85</v>
      </c>
      <c r="E20" s="739">
        <v>94</v>
      </c>
      <c r="G20" s="338"/>
      <c r="H20" s="339"/>
      <c r="I20" s="338"/>
      <c r="J20" s="4"/>
    </row>
    <row r="21" spans="2:10" ht="8.25" customHeight="1">
      <c r="B21" s="334" t="s">
        <v>419</v>
      </c>
      <c r="C21" s="740">
        <v>19</v>
      </c>
      <c r="D21" s="740">
        <v>10</v>
      </c>
      <c r="E21" s="739">
        <v>9</v>
      </c>
      <c r="G21" s="338"/>
      <c r="H21" s="339"/>
      <c r="I21" s="338"/>
      <c r="J21" s="4"/>
    </row>
    <row r="22" spans="2:10" ht="8.25" customHeight="1">
      <c r="B22" s="334" t="s">
        <v>50</v>
      </c>
      <c r="C22" s="740">
        <v>182</v>
      </c>
      <c r="D22" s="740">
        <v>92</v>
      </c>
      <c r="E22" s="739">
        <v>89</v>
      </c>
      <c r="G22" s="338"/>
      <c r="H22" s="339"/>
      <c r="I22" s="338"/>
      <c r="J22" s="4"/>
    </row>
    <row r="23" spans="2:10" s="266" customFormat="1" ht="8.25" customHeight="1">
      <c r="B23" s="334" t="s">
        <v>107</v>
      </c>
      <c r="C23" s="740">
        <v>29</v>
      </c>
      <c r="D23" s="740">
        <v>12</v>
      </c>
      <c r="E23" s="741">
        <v>17</v>
      </c>
      <c r="G23" s="338"/>
      <c r="H23" s="339"/>
      <c r="I23" s="338"/>
      <c r="J23" s="312"/>
    </row>
    <row r="24" spans="2:10" s="266" customFormat="1" ht="8.25" customHeight="1">
      <c r="B24" s="336" t="s">
        <v>415</v>
      </c>
      <c r="C24" s="738">
        <v>560</v>
      </c>
      <c r="D24" s="738">
        <v>291</v>
      </c>
      <c r="E24" s="741">
        <v>268</v>
      </c>
      <c r="G24" s="338"/>
      <c r="H24" s="339"/>
      <c r="I24" s="338"/>
      <c r="J24" s="312"/>
    </row>
    <row r="25" spans="2:10" ht="8.25" customHeight="1">
      <c r="B25" s="336" t="s">
        <v>238</v>
      </c>
      <c r="C25" s="738">
        <v>49</v>
      </c>
      <c r="D25" s="738">
        <v>33</v>
      </c>
      <c r="E25" s="739">
        <v>16</v>
      </c>
      <c r="G25" s="338"/>
      <c r="H25" s="339"/>
      <c r="I25" s="338"/>
      <c r="J25" s="4"/>
    </row>
    <row r="26" spans="2:10" s="266" customFormat="1" ht="8.25" customHeight="1">
      <c r="B26" s="334" t="s">
        <v>420</v>
      </c>
      <c r="C26" s="740">
        <v>14</v>
      </c>
      <c r="D26" s="740">
        <v>9</v>
      </c>
      <c r="E26" s="742" t="s">
        <v>439</v>
      </c>
      <c r="G26" s="338"/>
      <c r="H26" s="339"/>
      <c r="I26" s="338"/>
      <c r="J26" s="312"/>
    </row>
    <row r="27" spans="2:10" s="266" customFormat="1" ht="8.25" customHeight="1">
      <c r="B27" s="336" t="s">
        <v>239</v>
      </c>
      <c r="C27" s="738">
        <v>35</v>
      </c>
      <c r="D27" s="738">
        <v>15</v>
      </c>
      <c r="E27" s="741">
        <v>20</v>
      </c>
      <c r="G27" s="338"/>
      <c r="H27" s="339"/>
      <c r="I27" s="338"/>
      <c r="J27" s="312"/>
    </row>
    <row r="28" spans="2:10" ht="8.25" customHeight="1">
      <c r="B28" s="336" t="s">
        <v>416</v>
      </c>
      <c r="C28" s="738">
        <v>471</v>
      </c>
      <c r="D28" s="738">
        <v>249</v>
      </c>
      <c r="E28" s="739">
        <v>223</v>
      </c>
      <c r="G28" s="338"/>
      <c r="H28" s="339"/>
      <c r="I28" s="338"/>
      <c r="J28" s="4"/>
    </row>
    <row r="29" spans="2:10" ht="8.25" customHeight="1">
      <c r="B29" s="334" t="s">
        <v>159</v>
      </c>
      <c r="C29" s="740">
        <v>31</v>
      </c>
      <c r="D29" s="740">
        <v>20</v>
      </c>
      <c r="E29" s="739">
        <v>11</v>
      </c>
      <c r="G29" s="338"/>
      <c r="H29" s="339"/>
      <c r="I29" s="338"/>
      <c r="J29" s="4"/>
    </row>
    <row r="30" spans="2:10" ht="8.25" customHeight="1">
      <c r="B30" s="334" t="s">
        <v>421</v>
      </c>
      <c r="C30" s="740">
        <v>20</v>
      </c>
      <c r="D30" s="740">
        <v>12</v>
      </c>
      <c r="E30" s="739">
        <v>8</v>
      </c>
      <c r="G30" s="338"/>
      <c r="H30" s="339"/>
      <c r="I30" s="338"/>
      <c r="J30" s="4"/>
    </row>
    <row r="31" spans="2:10" ht="8.25" customHeight="1">
      <c r="B31" s="334" t="s">
        <v>163</v>
      </c>
      <c r="C31" s="740">
        <v>163</v>
      </c>
      <c r="D31" s="740">
        <v>81</v>
      </c>
      <c r="E31" s="739">
        <v>83</v>
      </c>
      <c r="G31" s="338"/>
      <c r="H31" s="339"/>
      <c r="I31" s="338"/>
      <c r="J31" s="4"/>
    </row>
    <row r="32" spans="2:10" ht="8.25" customHeight="1">
      <c r="B32" s="334" t="s">
        <v>52</v>
      </c>
      <c r="C32" s="740">
        <v>99</v>
      </c>
      <c r="D32" s="740">
        <v>58</v>
      </c>
      <c r="E32" s="739">
        <v>40</v>
      </c>
      <c r="G32" s="338"/>
      <c r="H32" s="339"/>
      <c r="I32" s="338"/>
      <c r="J32" s="4"/>
    </row>
    <row r="33" spans="2:10" ht="8.25" customHeight="1">
      <c r="B33" s="334" t="s">
        <v>152</v>
      </c>
      <c r="C33" s="740">
        <v>21</v>
      </c>
      <c r="D33" s="740">
        <v>12</v>
      </c>
      <c r="E33" s="739">
        <v>9</v>
      </c>
      <c r="G33" s="338"/>
      <c r="H33" s="339"/>
      <c r="I33" s="338"/>
      <c r="J33" s="4"/>
    </row>
    <row r="34" spans="2:10" s="266" customFormat="1" ht="8.25" customHeight="1">
      <c r="B34" s="334" t="s">
        <v>156</v>
      </c>
      <c r="C34" s="740">
        <v>22</v>
      </c>
      <c r="D34" s="740">
        <v>11</v>
      </c>
      <c r="E34" s="741">
        <v>12</v>
      </c>
      <c r="G34" s="338"/>
      <c r="H34" s="339"/>
      <c r="I34" s="338"/>
      <c r="J34" s="312"/>
    </row>
    <row r="35" spans="2:10" s="266" customFormat="1" ht="8.25" customHeight="1">
      <c r="B35" s="336" t="s">
        <v>422</v>
      </c>
      <c r="C35" s="738">
        <v>39</v>
      </c>
      <c r="D35" s="738">
        <v>21</v>
      </c>
      <c r="E35" s="741">
        <v>18</v>
      </c>
      <c r="G35" s="338"/>
      <c r="H35" s="339"/>
      <c r="I35" s="338"/>
      <c r="J35" s="312"/>
    </row>
    <row r="36" spans="2:10" s="266" customFormat="1" ht="8.25" customHeight="1">
      <c r="B36" s="312" t="s">
        <v>227</v>
      </c>
      <c r="C36" s="738">
        <v>1726</v>
      </c>
      <c r="D36" s="738">
        <v>890</v>
      </c>
      <c r="E36" s="741">
        <v>836</v>
      </c>
      <c r="G36" s="312"/>
      <c r="H36" s="312"/>
      <c r="I36" s="312"/>
      <c r="J36" s="312"/>
    </row>
    <row r="37" spans="2:10" s="266" customFormat="1" ht="8.25" customHeight="1">
      <c r="B37" s="312"/>
      <c r="C37" s="341"/>
      <c r="D37" s="341"/>
      <c r="E37" s="341"/>
      <c r="F37" s="312"/>
      <c r="G37" s="312"/>
      <c r="H37" s="312"/>
      <c r="I37" s="312"/>
      <c r="J37" s="312"/>
    </row>
    <row r="38" spans="2:10" s="266" customFormat="1" ht="8.25" customHeight="1">
      <c r="B38" s="337"/>
      <c r="C38" s="341"/>
      <c r="D38" s="341"/>
      <c r="E38" s="341"/>
      <c r="F38" s="312"/>
      <c r="G38" s="312"/>
      <c r="H38" s="312"/>
      <c r="I38" s="312"/>
      <c r="J38" s="312"/>
    </row>
    <row r="39" spans="2:10" s="266" customFormat="1" ht="33" customHeight="1">
      <c r="B39" s="873" t="s">
        <v>600</v>
      </c>
      <c r="C39" s="874"/>
      <c r="D39" s="874"/>
      <c r="E39" s="874"/>
      <c r="F39" s="312"/>
      <c r="G39" s="312"/>
      <c r="H39" s="312"/>
      <c r="I39" s="312"/>
      <c r="J39" s="312"/>
    </row>
    <row r="40" spans="2:10" s="266" customFormat="1" ht="8.25" customHeight="1">
      <c r="B40" s="318" t="s">
        <v>779</v>
      </c>
      <c r="C40" s="335"/>
      <c r="D40" s="335"/>
      <c r="E40" s="335"/>
      <c r="F40" s="312"/>
      <c r="G40" s="312"/>
      <c r="H40" s="312"/>
      <c r="I40" s="312"/>
      <c r="J40" s="312"/>
    </row>
    <row r="41" spans="2:10" s="325" customFormat="1" ht="42.2" customHeight="1">
      <c r="B41" s="867" t="s">
        <v>1124</v>
      </c>
      <c r="C41" s="867"/>
      <c r="D41" s="867"/>
      <c r="E41" s="867"/>
      <c r="F41" s="505"/>
      <c r="G41" s="505"/>
      <c r="H41" s="505"/>
      <c r="I41" s="505"/>
      <c r="J41" s="503"/>
    </row>
    <row r="42" spans="2:10" s="325" customFormat="1" ht="8.85" customHeight="1">
      <c r="B42" s="735"/>
      <c r="C42" s="723"/>
      <c r="D42" s="723"/>
      <c r="E42" s="723"/>
      <c r="F42" s="723"/>
      <c r="G42" s="723"/>
      <c r="H42" s="723"/>
      <c r="I42" s="723"/>
      <c r="J42" s="721"/>
    </row>
    <row r="43" spans="2:10" ht="8.25" customHeight="1">
      <c r="B43" s="734" t="s">
        <v>376</v>
      </c>
      <c r="C43" s="311"/>
      <c r="D43" s="311"/>
      <c r="E43" s="311"/>
      <c r="F43" s="311"/>
      <c r="G43" s="311"/>
      <c r="H43" s="311"/>
      <c r="I43" s="311"/>
      <c r="J43" s="4"/>
    </row>
    <row r="44" spans="2:10" ht="15" customHeight="1">
      <c r="B44" s="4"/>
      <c r="C44" s="4"/>
      <c r="D44" s="4"/>
      <c r="E44" s="4"/>
      <c r="F44" s="4"/>
      <c r="G44" s="4"/>
      <c r="H44" s="4"/>
      <c r="I44" s="4"/>
      <c r="J44" s="4"/>
    </row>
    <row r="45" spans="2:10" ht="15" customHeight="1">
      <c r="B45" s="63" t="s">
        <v>1042</v>
      </c>
      <c r="C45" s="4"/>
      <c r="D45" s="4"/>
      <c r="E45" s="4"/>
      <c r="F45" s="4"/>
      <c r="G45" s="4"/>
      <c r="H45" s="4"/>
      <c r="I45" s="4"/>
      <c r="J45" s="4"/>
    </row>
    <row r="46" spans="2:10" ht="15" customHeight="1">
      <c r="B46" s="4"/>
      <c r="C46" s="4"/>
      <c r="D46" s="4"/>
      <c r="E46" s="4"/>
      <c r="F46" s="4"/>
      <c r="G46" s="4"/>
      <c r="H46" s="4"/>
      <c r="I46" s="4"/>
      <c r="J46" s="4"/>
    </row>
    <row r="47" spans="2:10" ht="8.25" customHeight="1">
      <c r="B47" s="4"/>
      <c r="C47" s="4"/>
      <c r="D47" s="4"/>
      <c r="E47" s="4"/>
      <c r="F47" s="4"/>
      <c r="G47" s="4"/>
      <c r="H47" s="4"/>
      <c r="I47" s="4"/>
      <c r="J47" s="4"/>
    </row>
    <row r="48" spans="2:10" ht="8.25" customHeight="1">
      <c r="B48" s="4"/>
      <c r="C48" s="4"/>
      <c r="D48" s="4"/>
      <c r="E48" s="4"/>
      <c r="F48" s="4"/>
      <c r="G48" s="4"/>
      <c r="H48" s="4"/>
      <c r="I48" s="4"/>
      <c r="J48" s="4"/>
    </row>
    <row r="49" spans="2:10" ht="8.25" customHeight="1">
      <c r="B49" s="4"/>
      <c r="C49" s="4"/>
      <c r="D49" s="4"/>
      <c r="E49" s="4"/>
      <c r="F49" s="4"/>
      <c r="G49" s="4"/>
      <c r="H49" s="4"/>
      <c r="I49" s="4"/>
      <c r="J49" s="4"/>
    </row>
    <row r="50" spans="2:10" ht="8.25" customHeight="1">
      <c r="B50" s="4"/>
      <c r="C50" s="4"/>
      <c r="D50" s="4"/>
      <c r="E50" s="4"/>
      <c r="F50" s="4"/>
      <c r="G50" s="4"/>
      <c r="H50" s="4"/>
      <c r="I50" s="4"/>
      <c r="J50" s="4"/>
    </row>
    <row r="51" spans="2:10" ht="8.25" customHeight="1">
      <c r="B51" s="4"/>
      <c r="C51" s="4"/>
      <c r="D51" s="4"/>
      <c r="E51" s="4"/>
      <c r="F51" s="4"/>
      <c r="G51" s="4"/>
      <c r="H51" s="4"/>
      <c r="I51" s="4"/>
      <c r="J51" s="4"/>
    </row>
    <row r="52" spans="2:10" ht="8.25" customHeight="1">
      <c r="B52" s="4"/>
      <c r="C52" s="4"/>
      <c r="D52" s="4"/>
      <c r="E52" s="4"/>
      <c r="F52" s="4"/>
      <c r="G52" s="4"/>
      <c r="H52" s="4"/>
      <c r="I52" s="4"/>
      <c r="J52" s="4"/>
    </row>
    <row r="53" spans="2:10" ht="8.25" customHeight="1">
      <c r="B53" s="4"/>
      <c r="C53" s="4"/>
      <c r="D53" s="4"/>
      <c r="E53" s="4"/>
      <c r="F53" s="4"/>
      <c r="G53" s="4"/>
      <c r="H53" s="4"/>
      <c r="I53" s="4"/>
      <c r="J53" s="4"/>
    </row>
    <row r="54" spans="2:10" ht="8.25" customHeight="1">
      <c r="B54" s="4"/>
      <c r="C54" s="4"/>
      <c r="D54" s="4"/>
      <c r="E54" s="4"/>
      <c r="F54" s="4"/>
      <c r="G54" s="4"/>
      <c r="H54" s="4"/>
      <c r="I54" s="4"/>
      <c r="J54" s="4"/>
    </row>
    <row r="55" spans="2:10" ht="8.25" customHeight="1">
      <c r="B55" s="4"/>
      <c r="C55" s="4"/>
      <c r="D55" s="4"/>
      <c r="E55" s="4"/>
      <c r="F55" s="4"/>
      <c r="G55" s="4"/>
      <c r="H55" s="4"/>
      <c r="I55" s="4"/>
      <c r="J55" s="4"/>
    </row>
    <row r="56" spans="2:10" ht="8.25" customHeight="1">
      <c r="B56" s="4"/>
      <c r="C56" s="4"/>
      <c r="D56" s="4"/>
      <c r="E56" s="4"/>
      <c r="F56" s="4"/>
      <c r="G56" s="4"/>
      <c r="H56" s="4"/>
      <c r="I56" s="4"/>
      <c r="J56" s="4"/>
    </row>
    <row r="57" spans="2:10" ht="8.25" customHeight="1">
      <c r="B57" s="4"/>
      <c r="C57" s="4"/>
      <c r="D57" s="4"/>
      <c r="E57" s="4"/>
      <c r="F57" s="4"/>
      <c r="G57" s="4"/>
      <c r="H57" s="4"/>
      <c r="I57" s="4"/>
      <c r="J57" s="4"/>
    </row>
    <row r="58" spans="2:10" ht="8.25" customHeight="1">
      <c r="B58" s="4"/>
      <c r="C58" s="4"/>
      <c r="D58" s="4"/>
      <c r="E58" s="4"/>
      <c r="F58" s="4"/>
      <c r="G58" s="4"/>
      <c r="H58" s="4"/>
      <c r="I58" s="4"/>
      <c r="J58" s="4"/>
    </row>
    <row r="59" spans="2:10" ht="8.25" customHeight="1">
      <c r="B59" s="4"/>
      <c r="C59" s="4"/>
      <c r="D59" s="4"/>
      <c r="E59" s="4"/>
      <c r="F59" s="4"/>
      <c r="G59" s="4"/>
      <c r="H59" s="4"/>
      <c r="I59" s="4"/>
      <c r="J59" s="4"/>
    </row>
    <row r="60" spans="2:10" ht="8.25" customHeight="1">
      <c r="B60" s="4"/>
      <c r="C60" s="4"/>
      <c r="D60" s="4"/>
      <c r="E60" s="4"/>
      <c r="F60" s="4"/>
      <c r="G60" s="4"/>
      <c r="H60" s="4"/>
      <c r="I60" s="4"/>
      <c r="J60" s="4"/>
    </row>
    <row r="61" spans="2:10" ht="8.25" customHeight="1">
      <c r="B61" s="4"/>
      <c r="C61" s="4"/>
      <c r="D61" s="4"/>
      <c r="E61" s="4"/>
      <c r="F61" s="4"/>
      <c r="G61" s="4"/>
      <c r="H61" s="4"/>
      <c r="I61" s="4"/>
      <c r="J61" s="4"/>
    </row>
    <row r="62" spans="2:10" ht="8.25" customHeight="1">
      <c r="B62" s="4"/>
      <c r="C62" s="4"/>
      <c r="D62" s="4"/>
      <c r="E62" s="4"/>
      <c r="F62" s="4"/>
      <c r="G62" s="4"/>
      <c r="H62" s="4"/>
      <c r="I62" s="4"/>
      <c r="J62" s="4"/>
    </row>
    <row r="63" spans="2:10" ht="8.25" customHeight="1">
      <c r="B63" s="4"/>
      <c r="C63" s="4"/>
      <c r="D63" s="4"/>
      <c r="E63" s="4"/>
      <c r="F63" s="4"/>
      <c r="G63" s="4"/>
      <c r="H63" s="4"/>
      <c r="I63" s="4"/>
      <c r="J63" s="4"/>
    </row>
    <row r="64" spans="2:10" ht="8.25" customHeight="1">
      <c r="B64" s="4"/>
      <c r="C64" s="4"/>
      <c r="D64" s="4"/>
      <c r="E64" s="4"/>
      <c r="F64" s="4"/>
      <c r="G64" s="4"/>
      <c r="H64" s="4"/>
      <c r="I64" s="4"/>
      <c r="J64" s="4"/>
    </row>
    <row r="65" spans="2:10" ht="8.25" customHeight="1">
      <c r="B65" s="4"/>
      <c r="C65" s="4"/>
      <c r="D65" s="4"/>
      <c r="E65" s="4"/>
      <c r="F65" s="4"/>
      <c r="G65" s="4"/>
      <c r="H65" s="4"/>
      <c r="I65" s="4"/>
      <c r="J65" s="4"/>
    </row>
    <row r="66" spans="2:10" ht="8.25" customHeight="1">
      <c r="B66" s="4"/>
      <c r="C66" s="4"/>
      <c r="D66" s="4"/>
      <c r="E66" s="4"/>
      <c r="F66" s="4"/>
      <c r="G66" s="4"/>
      <c r="H66" s="4"/>
      <c r="I66" s="4"/>
      <c r="J66" s="4"/>
    </row>
    <row r="67" spans="2:10" ht="8.25" customHeight="1">
      <c r="B67" s="4"/>
      <c r="C67" s="4"/>
      <c r="D67" s="4"/>
      <c r="E67" s="4"/>
      <c r="F67" s="4"/>
      <c r="G67" s="4"/>
      <c r="H67" s="4"/>
      <c r="I67" s="4"/>
      <c r="J67" s="4"/>
    </row>
    <row r="68" spans="2:10" ht="8.25" customHeight="1">
      <c r="B68" s="4"/>
      <c r="C68" s="4"/>
      <c r="D68" s="4"/>
      <c r="E68" s="4"/>
      <c r="F68" s="4"/>
      <c r="G68" s="4"/>
      <c r="H68" s="4"/>
      <c r="I68" s="4"/>
      <c r="J68" s="4"/>
    </row>
    <row r="69" spans="2:10" ht="8.25" customHeight="1">
      <c r="B69" s="4"/>
      <c r="C69" s="4"/>
      <c r="D69" s="4"/>
      <c r="E69" s="4"/>
      <c r="F69" s="4"/>
      <c r="G69" s="4"/>
      <c r="H69" s="4"/>
      <c r="I69" s="4"/>
      <c r="J69" s="4"/>
    </row>
    <row r="70" spans="2:10" ht="8.25" customHeight="1">
      <c r="B70" s="4"/>
      <c r="C70" s="4"/>
      <c r="D70" s="4"/>
      <c r="E70" s="4"/>
      <c r="F70" s="4"/>
      <c r="G70" s="4"/>
      <c r="H70" s="4"/>
      <c r="I70" s="4"/>
      <c r="J70" s="4"/>
    </row>
    <row r="71" spans="2:10" ht="8.25" customHeight="1">
      <c r="B71" s="4"/>
      <c r="C71" s="4"/>
      <c r="D71" s="4"/>
      <c r="E71" s="4"/>
      <c r="F71" s="4"/>
      <c r="G71" s="4"/>
      <c r="H71" s="4"/>
      <c r="I71" s="4"/>
      <c r="J71" s="4"/>
    </row>
    <row r="72" spans="2:10" ht="8.25" customHeight="1">
      <c r="B72" s="4"/>
      <c r="C72" s="4"/>
      <c r="D72" s="4"/>
      <c r="E72" s="4"/>
      <c r="F72" s="4"/>
      <c r="G72" s="4"/>
      <c r="H72" s="4"/>
      <c r="I72" s="4"/>
      <c r="J72" s="4"/>
    </row>
    <row r="73" spans="2:10" ht="8.25" customHeight="1">
      <c r="B73" s="4"/>
      <c r="C73" s="4"/>
      <c r="D73" s="4"/>
      <c r="E73" s="4"/>
      <c r="F73" s="4"/>
      <c r="G73" s="4"/>
      <c r="H73" s="4"/>
      <c r="I73" s="4"/>
      <c r="J73" s="4"/>
    </row>
    <row r="74" spans="2:10" ht="8.25" customHeight="1">
      <c r="B74" s="4"/>
      <c r="C74" s="4"/>
      <c r="D74" s="4"/>
      <c r="E74" s="4"/>
      <c r="F74" s="4"/>
      <c r="G74" s="4"/>
      <c r="H74" s="4"/>
      <c r="I74" s="4"/>
      <c r="J74" s="4"/>
    </row>
    <row r="75" spans="2:10" ht="8.25" customHeight="1">
      <c r="B75" s="4"/>
      <c r="C75" s="4"/>
      <c r="D75" s="4"/>
      <c r="E75" s="4"/>
      <c r="F75" s="4"/>
      <c r="G75" s="4"/>
      <c r="H75" s="4"/>
      <c r="I75" s="4"/>
      <c r="J75" s="4"/>
    </row>
    <row r="76" spans="2:10" ht="8.25" customHeight="1">
      <c r="B76" s="4"/>
      <c r="C76" s="4"/>
      <c r="D76" s="4"/>
      <c r="E76" s="4"/>
      <c r="F76" s="4"/>
      <c r="G76" s="4"/>
      <c r="H76" s="4"/>
      <c r="I76" s="4"/>
      <c r="J76" s="4"/>
    </row>
    <row r="77" spans="2:10" ht="8.25" customHeight="1">
      <c r="B77" s="4"/>
      <c r="C77" s="4"/>
      <c r="D77" s="4"/>
      <c r="E77" s="4"/>
      <c r="F77" s="4"/>
      <c r="G77" s="4"/>
      <c r="H77" s="4"/>
      <c r="I77" s="4"/>
      <c r="J77" s="4"/>
    </row>
    <row r="78" spans="2:10" ht="8.25" customHeight="1">
      <c r="B78" s="4"/>
      <c r="C78" s="4"/>
      <c r="D78" s="4"/>
      <c r="E78" s="4"/>
      <c r="F78" s="4"/>
      <c r="G78" s="4"/>
      <c r="H78" s="4"/>
      <c r="I78" s="4"/>
      <c r="J78" s="4"/>
    </row>
    <row r="79" spans="2:10" ht="8.25" customHeight="1">
      <c r="B79" s="4"/>
      <c r="C79" s="4"/>
      <c r="D79" s="4"/>
      <c r="E79" s="4"/>
      <c r="F79" s="4"/>
      <c r="G79" s="4"/>
      <c r="H79" s="4"/>
      <c r="I79" s="4"/>
      <c r="J79" s="4"/>
    </row>
    <row r="80" spans="2:10" ht="8.25" customHeight="1">
      <c r="B80" s="4"/>
      <c r="C80" s="4"/>
      <c r="D80" s="4"/>
      <c r="E80" s="4"/>
      <c r="F80" s="4"/>
      <c r="G80" s="4"/>
      <c r="H80" s="4"/>
      <c r="I80" s="4"/>
      <c r="J80" s="4"/>
    </row>
    <row r="81" spans="2:10" ht="8.25" customHeight="1">
      <c r="B81" s="4"/>
      <c r="C81" s="4"/>
      <c r="D81" s="4"/>
      <c r="E81" s="4"/>
      <c r="F81" s="4"/>
      <c r="G81" s="4"/>
      <c r="H81" s="4"/>
      <c r="I81" s="4"/>
      <c r="J81" s="4"/>
    </row>
    <row r="82" spans="2:10" ht="8.25" customHeight="1">
      <c r="B82" s="4"/>
      <c r="C82" s="4"/>
      <c r="D82" s="4"/>
      <c r="E82" s="4"/>
      <c r="F82" s="4"/>
      <c r="G82" s="4"/>
      <c r="H82" s="4"/>
      <c r="I82" s="4"/>
      <c r="J82" s="4"/>
    </row>
    <row r="83" spans="2:10" ht="8.25" customHeight="1">
      <c r="B83" s="4"/>
      <c r="C83" s="4"/>
      <c r="D83" s="4"/>
      <c r="E83" s="4"/>
      <c r="F83" s="4"/>
      <c r="G83" s="4"/>
      <c r="H83" s="4"/>
      <c r="I83" s="4"/>
      <c r="J83" s="4"/>
    </row>
    <row r="84" spans="2:10" ht="8.25" customHeight="1">
      <c r="B84" s="4"/>
      <c r="C84" s="4"/>
      <c r="D84" s="4"/>
      <c r="E84" s="4"/>
      <c r="F84" s="4"/>
      <c r="G84" s="4"/>
      <c r="H84" s="4"/>
      <c r="I84" s="4"/>
      <c r="J84" s="4"/>
    </row>
    <row r="85" spans="2:10" ht="8.25" customHeight="1">
      <c r="B85" s="4"/>
      <c r="C85" s="4"/>
      <c r="D85" s="4"/>
      <c r="E85" s="4"/>
      <c r="F85" s="4"/>
      <c r="G85" s="4"/>
      <c r="H85" s="4"/>
      <c r="I85" s="4"/>
      <c r="J85" s="4"/>
    </row>
    <row r="86" spans="2:10" ht="8.25" customHeight="1">
      <c r="B86" s="4"/>
      <c r="C86" s="4"/>
      <c r="D86" s="4"/>
      <c r="E86" s="4"/>
      <c r="F86" s="4"/>
      <c r="G86" s="4"/>
      <c r="H86" s="4"/>
      <c r="I86" s="4"/>
      <c r="J86" s="4"/>
    </row>
    <row r="87" spans="2:10" ht="8.25" customHeight="1">
      <c r="B87" s="4"/>
      <c r="C87" s="4"/>
      <c r="D87" s="4"/>
      <c r="E87" s="4"/>
      <c r="F87" s="4"/>
      <c r="G87" s="4"/>
      <c r="H87" s="4"/>
      <c r="I87" s="4"/>
      <c r="J87" s="4"/>
    </row>
    <row r="88" spans="2:10" ht="8.25" customHeight="1">
      <c r="B88" s="4"/>
      <c r="C88" s="4"/>
      <c r="D88" s="4"/>
      <c r="E88" s="4"/>
      <c r="F88" s="4"/>
      <c r="G88" s="4"/>
      <c r="H88" s="4"/>
      <c r="I88" s="4"/>
      <c r="J88" s="4"/>
    </row>
    <row r="89" spans="2:10" ht="8.25" customHeight="1">
      <c r="B89" s="4"/>
      <c r="C89" s="4"/>
      <c r="D89" s="4"/>
      <c r="E89" s="4"/>
      <c r="F89" s="4"/>
      <c r="G89" s="4"/>
      <c r="H89" s="4"/>
      <c r="I89" s="4"/>
      <c r="J89" s="4"/>
    </row>
    <row r="90" spans="2:10" ht="8.25" customHeight="1">
      <c r="B90" s="4"/>
      <c r="C90" s="4"/>
      <c r="D90" s="4"/>
      <c r="E90" s="4"/>
      <c r="F90" s="4"/>
      <c r="G90" s="4"/>
      <c r="H90" s="4"/>
      <c r="I90" s="4"/>
      <c r="J90" s="4"/>
    </row>
    <row r="91" spans="2:10" ht="8.25" customHeight="1">
      <c r="B91" s="4"/>
      <c r="C91" s="4"/>
      <c r="D91" s="4"/>
      <c r="E91" s="4"/>
      <c r="F91" s="4"/>
      <c r="G91" s="4"/>
      <c r="H91" s="4"/>
      <c r="I91" s="4"/>
      <c r="J91" s="4"/>
    </row>
    <row r="92" spans="2:10" ht="8.25" customHeight="1">
      <c r="B92" s="4"/>
      <c r="C92" s="4"/>
      <c r="D92" s="4"/>
      <c r="E92" s="4"/>
      <c r="F92" s="4"/>
      <c r="G92" s="4"/>
      <c r="H92" s="4"/>
      <c r="I92" s="4"/>
      <c r="J92" s="4"/>
    </row>
    <row r="93" spans="2:10" ht="8.25" customHeight="1">
      <c r="B93" s="4"/>
      <c r="C93" s="4"/>
      <c r="D93" s="4"/>
      <c r="E93" s="4"/>
      <c r="F93" s="4"/>
      <c r="G93" s="4"/>
      <c r="H93" s="4"/>
      <c r="I93" s="4"/>
      <c r="J93" s="4"/>
    </row>
    <row r="94" spans="2:10" ht="8.25" customHeight="1">
      <c r="B94" s="4"/>
      <c r="C94" s="4"/>
      <c r="D94" s="4"/>
      <c r="E94" s="4"/>
      <c r="F94" s="4"/>
      <c r="G94" s="4"/>
      <c r="H94" s="4"/>
      <c r="I94" s="4"/>
      <c r="J94" s="4"/>
    </row>
    <row r="95" spans="2:10" ht="8.25" customHeight="1">
      <c r="B95" s="4"/>
      <c r="C95" s="4"/>
      <c r="D95" s="4"/>
      <c r="E95" s="4"/>
      <c r="F95" s="4"/>
      <c r="G95" s="4"/>
      <c r="H95" s="4"/>
      <c r="I95" s="4"/>
      <c r="J95" s="4"/>
    </row>
    <row r="96" spans="2:10" ht="8.25" customHeight="1">
      <c r="B96" s="4"/>
      <c r="C96" s="4"/>
      <c r="D96" s="4"/>
      <c r="E96" s="4"/>
      <c r="F96" s="4"/>
      <c r="G96" s="4"/>
      <c r="H96" s="4"/>
      <c r="I96" s="4"/>
      <c r="J96" s="4"/>
    </row>
    <row r="97" spans="2:17" ht="8.25" customHeight="1">
      <c r="B97" s="4"/>
      <c r="C97" s="4"/>
      <c r="D97" s="4"/>
      <c r="E97" s="4"/>
      <c r="F97" s="4"/>
      <c r="G97" s="4"/>
      <c r="H97" s="4"/>
      <c r="I97" s="4"/>
      <c r="J97" s="4"/>
    </row>
    <row r="98" spans="2:17" ht="8.25" customHeight="1">
      <c r="B98" s="4"/>
      <c r="C98" s="4"/>
      <c r="D98" s="4"/>
      <c r="E98" s="4"/>
      <c r="F98" s="4"/>
      <c r="G98" s="4"/>
      <c r="H98" s="4"/>
      <c r="I98" s="4"/>
      <c r="J98" s="4"/>
    </row>
    <row r="100" spans="2:17" s="62" customFormat="1" ht="15" customHeight="1">
      <c r="C100" s="63"/>
      <c r="D100" s="63"/>
      <c r="E100" s="63"/>
      <c r="F100" s="63"/>
      <c r="G100" s="63"/>
      <c r="H100" s="63"/>
      <c r="I100" s="63"/>
      <c r="J100" s="63"/>
      <c r="K100" s="63"/>
      <c r="L100" s="63"/>
      <c r="M100" s="63"/>
      <c r="N100" s="63"/>
      <c r="O100" s="63"/>
      <c r="P100" s="63"/>
      <c r="Q100" s="63"/>
    </row>
    <row r="101" spans="2:17" ht="15" hidden="1" customHeight="1">
      <c r="B101" t="e">
        <f>#REF!</f>
        <v>#REF!</v>
      </c>
    </row>
    <row r="102" spans="2:17" ht="15" hidden="1" customHeight="1">
      <c r="B102" t="e">
        <f>#REF!</f>
        <v>#REF!</v>
      </c>
    </row>
    <row r="103" spans="2:17" ht="15" hidden="1" customHeight="1">
      <c r="B103" t="e">
        <f>#REF!</f>
        <v>#REF!</v>
      </c>
    </row>
    <row r="104" spans="2:17" ht="15" hidden="1" customHeight="1">
      <c r="B104" t="e">
        <f>#REF!</f>
        <v>#REF!</v>
      </c>
    </row>
    <row r="105" spans="2:17" ht="15" hidden="1" customHeight="1">
      <c r="B105" t="e">
        <f>#REF!</f>
        <v>#REF!</v>
      </c>
    </row>
    <row r="127" spans="2:10">
      <c r="B127" s="792" t="s">
        <v>24</v>
      </c>
      <c r="C127" s="792"/>
      <c r="D127" s="792"/>
      <c r="E127" s="792"/>
      <c r="F127" s="792"/>
      <c r="G127" s="792"/>
      <c r="H127" s="792"/>
      <c r="I127" s="792"/>
      <c r="J127" s="792"/>
    </row>
    <row r="128" spans="2:10" s="17" customFormat="1" ht="11.25"/>
    <row r="129" spans="2:10" s="17" customFormat="1" ht="12">
      <c r="B129" s="317"/>
      <c r="C129" s="317"/>
      <c r="D129" s="317"/>
      <c r="E129" s="317"/>
      <c r="F129" s="317"/>
      <c r="G129" s="317"/>
      <c r="H129" s="317"/>
      <c r="I129" s="317"/>
      <c r="J129" s="317"/>
    </row>
    <row r="130" spans="2:10" s="17" customFormat="1" ht="11.25">
      <c r="B130" s="16"/>
      <c r="J130" s="27"/>
    </row>
  </sheetData>
  <dataConsolidate/>
  <mergeCells count="7">
    <mergeCell ref="B2:D2"/>
    <mergeCell ref="B6:B8"/>
    <mergeCell ref="B127:J127"/>
    <mergeCell ref="C6:E6"/>
    <mergeCell ref="C8:E8"/>
    <mergeCell ref="B39:E39"/>
    <mergeCell ref="B41:E41"/>
  </mergeCells>
  <hyperlinks>
    <hyperlink ref="B127:J127" r:id="rId1" display="Link zur LSN-Online-Datenbank"/>
  </hyperlinks>
  <pageMargins left="0.7" right="0.7" top="0.75" bottom="0.75" header="0.3" footer="0.3"/>
  <pageSetup paperSize="9" scale="85" orientation="portrait" r:id="rId2"/>
  <rowBreaks count="1" manualBreakCount="1">
    <brk id="91" min="1" max="10" man="1"/>
  </rowBreaks>
  <drawing r:id="rId3"/>
  <legacyDrawing r:id="rId4"/>
  <oleObjects>
    <mc:AlternateContent xmlns:mc="http://schemas.openxmlformats.org/markup-compatibility/2006">
      <mc:Choice Requires="x14">
        <oleObject progId="Dokument" shapeId="142345" r:id="rId5">
          <objectPr defaultSize="0" autoPict="0" r:id="rId6">
            <anchor moveWithCells="1">
              <from>
                <xdr:col>1</xdr:col>
                <xdr:colOff>28575</xdr:colOff>
                <xdr:row>90</xdr:row>
                <xdr:rowOff>19050</xdr:rowOff>
              </from>
              <to>
                <xdr:col>10</xdr:col>
                <xdr:colOff>114300</xdr:colOff>
                <xdr:row>126</xdr:row>
                <xdr:rowOff>85725</xdr:rowOff>
              </to>
            </anchor>
          </objectPr>
        </oleObject>
      </mc:Choice>
      <mc:Fallback>
        <oleObject progId="Dokument" shapeId="142345" r:id="rId5"/>
      </mc:Fallback>
    </mc:AlternateContent>
  </oleObjects>
  <controls>
    <mc:AlternateContent xmlns:mc="http://schemas.openxmlformats.org/markup-compatibility/2006">
      <mc:Choice Requires="x14">
        <control shapeId="142337" r:id="rId7" name="Naechster_Indikator">
          <controlPr defaultSize="0" autoLine="0" r:id="rId8">
            <anchor moveWithCells="1">
              <from>
                <xdr:col>10</xdr:col>
                <xdr:colOff>0</xdr:colOff>
                <xdr:row>1</xdr:row>
                <xdr:rowOff>0</xdr:rowOff>
              </from>
              <to>
                <xdr:col>13</xdr:col>
                <xdr:colOff>57150</xdr:colOff>
                <xdr:row>1</xdr:row>
                <xdr:rowOff>180975</xdr:rowOff>
              </to>
            </anchor>
          </controlPr>
        </control>
      </mc:Choice>
      <mc:Fallback>
        <control shapeId="142337" r:id="rId7" name="Naechster_Indikator"/>
      </mc:Fallback>
    </mc:AlternateContent>
    <mc:AlternateContent xmlns:mc="http://schemas.openxmlformats.org/markup-compatibility/2006">
      <mc:Choice Requires="x14">
        <control shapeId="142338" r:id="rId9" name="zum_Inhaltsverzeichnis">
          <controlPr defaultSize="0" autoLine="0" r:id="rId10">
            <anchor moveWithCells="1">
              <from>
                <xdr:col>1</xdr:col>
                <xdr:colOff>0</xdr:colOff>
                <xdr:row>1</xdr:row>
                <xdr:rowOff>0</xdr:rowOff>
              </from>
              <to>
                <xdr:col>2</xdr:col>
                <xdr:colOff>304800</xdr:colOff>
                <xdr:row>1</xdr:row>
                <xdr:rowOff>180975</xdr:rowOff>
              </to>
            </anchor>
          </controlPr>
        </control>
      </mc:Choice>
      <mc:Fallback>
        <control shapeId="142338" r:id="rId9" name="zum_Inhaltsverzeichnis"/>
      </mc:Fallback>
    </mc:AlternateContent>
    <mc:AlternateContent xmlns:mc="http://schemas.openxmlformats.org/markup-compatibility/2006">
      <mc:Choice Requires="x14">
        <control shapeId="142339" r:id="rId11" name="Tabellenblatt_vor_unten">
          <controlPr defaultSize="0" autoLine="0" r:id="rId12">
            <anchor moveWithCells="1">
              <from>
                <xdr:col>11</xdr:col>
                <xdr:colOff>0</xdr:colOff>
                <xdr:row>128</xdr:row>
                <xdr:rowOff>0</xdr:rowOff>
              </from>
              <to>
                <xdr:col>12</xdr:col>
                <xdr:colOff>123825</xdr:colOff>
                <xdr:row>129</xdr:row>
                <xdr:rowOff>19050</xdr:rowOff>
              </to>
            </anchor>
          </controlPr>
        </control>
      </mc:Choice>
      <mc:Fallback>
        <control shapeId="142339" r:id="rId11" name="Tabellenblatt_vor_unten"/>
      </mc:Fallback>
    </mc:AlternateContent>
    <mc:AlternateContent xmlns:mc="http://schemas.openxmlformats.org/markup-compatibility/2006">
      <mc:Choice Requires="x14">
        <control shapeId="142340" r:id="rId13" name="Tabellenblatt_zurueck_unten">
          <controlPr defaultSize="0" autoLine="0" r:id="rId14">
            <anchor moveWithCells="1">
              <from>
                <xdr:col>1</xdr:col>
                <xdr:colOff>0</xdr:colOff>
                <xdr:row>128</xdr:row>
                <xdr:rowOff>0</xdr:rowOff>
              </from>
              <to>
                <xdr:col>1</xdr:col>
                <xdr:colOff>714375</xdr:colOff>
                <xdr:row>129</xdr:row>
                <xdr:rowOff>28575</xdr:rowOff>
              </to>
            </anchor>
          </controlPr>
        </control>
      </mc:Choice>
      <mc:Fallback>
        <control shapeId="142340" r:id="rId13" name="Tabellenblatt_zurueck_unten"/>
      </mc:Fallback>
    </mc:AlternateContent>
    <mc:AlternateContent xmlns:mc="http://schemas.openxmlformats.org/markup-compatibility/2006">
      <mc:Choice Requires="x14">
        <control shapeId="142343" r:id="rId15" name="A13_Land">
          <controlPr defaultSize="0" autoLine="0" listFillRange="B10:B36" r:id="rId16">
            <anchor moveWithCells="1">
              <from>
                <xdr:col>4</xdr:col>
                <xdr:colOff>866775</xdr:colOff>
                <xdr:row>45</xdr:row>
                <xdr:rowOff>0</xdr:rowOff>
              </from>
              <to>
                <xdr:col>10</xdr:col>
                <xdr:colOff>180975</xdr:colOff>
                <xdr:row>46</xdr:row>
                <xdr:rowOff>19050</xdr:rowOff>
              </to>
            </anchor>
          </controlPr>
        </control>
      </mc:Choice>
      <mc:Fallback>
        <control shapeId="142343" r:id="rId15" name="A13_Land"/>
      </mc:Fallback>
    </mc:AlternateContent>
  </controls>
  <tableParts count="1">
    <tablePart r:id="rId17"/>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4">
    <pageSetUpPr autoPageBreaks="0"/>
  </sheetPr>
  <dimension ref="A1:K70"/>
  <sheetViews>
    <sheetView showGridLines="0" zoomScale="140" zoomScaleNormal="140" workbookViewId="0"/>
  </sheetViews>
  <sheetFormatPr baseColWidth="10" defaultRowHeight="15"/>
  <cols>
    <col min="1" max="1" width="6.140625" customWidth="1"/>
    <col min="2" max="2" width="14.28515625" customWidth="1"/>
    <col min="3" max="9" width="10.7109375" customWidth="1"/>
    <col min="10" max="10" width="8.42578125" style="26" customWidth="1"/>
  </cols>
  <sheetData>
    <row r="1" spans="2:11" ht="15" customHeight="1">
      <c r="B1" s="59" t="str">
        <f>Kopf</f>
        <v>Migration und Teilhabe in Niedersachsen - Integrationsmonitoring 2019 - aktuelle Ergebnisse</v>
      </c>
      <c r="C1" s="59"/>
      <c r="D1" s="59"/>
      <c r="E1" s="59"/>
      <c r="F1" s="59"/>
      <c r="G1" s="59"/>
      <c r="H1" s="59"/>
      <c r="I1" s="59"/>
      <c r="J1" s="59"/>
    </row>
    <row r="2" spans="2:11" hidden="1"/>
    <row r="3" spans="2:11" s="21" customFormat="1" ht="12">
      <c r="B3" s="787"/>
      <c r="C3" s="787"/>
      <c r="D3" s="787"/>
      <c r="I3" s="20"/>
      <c r="J3" s="24"/>
    </row>
    <row r="4" spans="2:11" s="21" customFormat="1" ht="6" customHeight="1">
      <c r="B4" s="302"/>
      <c r="C4" s="302"/>
      <c r="D4" s="302"/>
      <c r="I4" s="20"/>
      <c r="J4" s="24"/>
    </row>
    <row r="5" spans="2:11" ht="30" customHeight="1">
      <c r="B5" s="859" t="s">
        <v>589</v>
      </c>
      <c r="C5" s="859"/>
      <c r="D5" s="859"/>
      <c r="E5" s="859"/>
      <c r="F5" s="859"/>
      <c r="G5" s="859"/>
      <c r="H5" s="859"/>
      <c r="I5" s="859"/>
      <c r="J5" s="25"/>
    </row>
    <row r="6" spans="2:11" s="303" customFormat="1" ht="30" customHeight="1">
      <c r="B6" s="805" t="s">
        <v>826</v>
      </c>
      <c r="C6" s="805"/>
      <c r="D6" s="805"/>
      <c r="E6" s="805"/>
      <c r="F6" s="805"/>
      <c r="G6" s="805"/>
      <c r="H6" s="805"/>
      <c r="I6" s="805"/>
      <c r="J6" s="60"/>
    </row>
    <row r="7" spans="2:11" s="303" customFormat="1" ht="8.25" customHeight="1">
      <c r="B7" s="305"/>
      <c r="C7" s="305"/>
      <c r="D7" s="305"/>
      <c r="E7" s="305"/>
      <c r="F7" s="305"/>
      <c r="G7" s="305"/>
      <c r="H7" s="305"/>
      <c r="I7" s="305"/>
      <c r="J7" s="305"/>
    </row>
    <row r="8" spans="2:11" s="303" customFormat="1" ht="8.25" customHeight="1">
      <c r="B8" s="794" t="s">
        <v>394</v>
      </c>
      <c r="C8" s="864" t="s">
        <v>827</v>
      </c>
      <c r="D8" s="864"/>
      <c r="E8" s="864"/>
      <c r="F8" s="862" t="s">
        <v>405</v>
      </c>
      <c r="G8" s="876"/>
      <c r="H8" s="876"/>
      <c r="I8" s="305"/>
      <c r="J8" s="305"/>
    </row>
    <row r="9" spans="2:11" s="303" customFormat="1" ht="8.25" customHeight="1">
      <c r="B9" s="795"/>
      <c r="C9" s="307" t="s">
        <v>359</v>
      </c>
      <c r="D9" s="308" t="s">
        <v>361</v>
      </c>
      <c r="E9" s="309" t="s">
        <v>227</v>
      </c>
      <c r="F9" s="309" t="s">
        <v>396</v>
      </c>
      <c r="G9" s="308" t="s">
        <v>361</v>
      </c>
      <c r="H9" s="309" t="s">
        <v>227</v>
      </c>
      <c r="I9" s="305"/>
      <c r="J9" s="305"/>
    </row>
    <row r="10" spans="2:11" s="303" customFormat="1" ht="8.25" customHeight="1">
      <c r="B10" s="796"/>
      <c r="C10" s="877">
        <v>1000</v>
      </c>
      <c r="D10" s="878"/>
      <c r="E10" s="879"/>
      <c r="F10" s="799" t="s">
        <v>2</v>
      </c>
      <c r="G10" s="875"/>
      <c r="H10" s="875"/>
      <c r="I10" s="305"/>
      <c r="J10" s="305"/>
    </row>
    <row r="11" spans="2:11" s="303" customFormat="1" ht="8.25" customHeight="1">
      <c r="B11" s="118">
        <v>1</v>
      </c>
      <c r="C11" s="118">
        <v>2</v>
      </c>
      <c r="D11" s="118">
        <v>3</v>
      </c>
      <c r="E11" s="118">
        <v>4</v>
      </c>
      <c r="F11" s="118">
        <v>5</v>
      </c>
      <c r="G11" s="118">
        <v>6</v>
      </c>
      <c r="H11" s="118">
        <v>7</v>
      </c>
      <c r="I11" s="118"/>
      <c r="J11" s="118"/>
      <c r="K11" s="118"/>
    </row>
    <row r="12" spans="2:11" s="303" customFormat="1" ht="8.25" customHeight="1">
      <c r="B12" s="85" t="s">
        <v>406</v>
      </c>
      <c r="C12" s="326">
        <v>47.080760000000005</v>
      </c>
      <c r="D12" s="326">
        <v>42.174160000000001</v>
      </c>
      <c r="E12" s="326">
        <v>89.254919999999998</v>
      </c>
      <c r="F12" s="219">
        <v>16.781549632752697</v>
      </c>
      <c r="G12" s="219">
        <v>16.316953944920296</v>
      </c>
      <c r="H12" s="219">
        <v>16.558768505166249</v>
      </c>
      <c r="I12" s="305"/>
      <c r="J12" s="305"/>
    </row>
    <row r="13" spans="2:11" s="303" customFormat="1" ht="8.25" customHeight="1">
      <c r="B13" s="85" t="s">
        <v>407</v>
      </c>
      <c r="C13" s="326">
        <v>137.56186</v>
      </c>
      <c r="D13" s="326">
        <v>133.2397</v>
      </c>
      <c r="E13" s="326">
        <v>270.80155999999999</v>
      </c>
      <c r="F13" s="219">
        <v>17.241570946074667</v>
      </c>
      <c r="G13" s="219">
        <v>17.123951133140565</v>
      </c>
      <c r="H13" s="219">
        <v>17.183498438855164</v>
      </c>
      <c r="I13" s="305"/>
      <c r="J13" s="305"/>
    </row>
    <row r="14" spans="2:11" s="303" customFormat="1" ht="8.25" customHeight="1">
      <c r="B14" s="85" t="s">
        <v>408</v>
      </c>
      <c r="C14" s="326">
        <v>103.33179</v>
      </c>
      <c r="D14" s="326">
        <v>114.24866</v>
      </c>
      <c r="E14" s="326">
        <v>217.58044999999998</v>
      </c>
      <c r="F14" s="219">
        <v>9.4200431598790022</v>
      </c>
      <c r="G14" s="219">
        <v>10.257158554915771</v>
      </c>
      <c r="H14" s="219">
        <v>9.8418019327751871</v>
      </c>
      <c r="I14" s="305"/>
      <c r="J14" s="305"/>
    </row>
    <row r="15" spans="2:11" s="303" customFormat="1" ht="8.25" customHeight="1">
      <c r="B15" s="85" t="s">
        <v>409</v>
      </c>
      <c r="C15" s="326">
        <v>40.9163</v>
      </c>
      <c r="D15" s="326">
        <v>52.757599999999996</v>
      </c>
      <c r="E15" s="326">
        <v>93.673900000000003</v>
      </c>
      <c r="F15" s="219">
        <v>5.6662749446833898</v>
      </c>
      <c r="G15" s="219">
        <v>5.9866551205358798</v>
      </c>
      <c r="H15" s="219">
        <v>5.8423657024713487</v>
      </c>
      <c r="I15" s="305"/>
      <c r="J15" s="305"/>
    </row>
    <row r="16" spans="2:11" s="303" customFormat="1" ht="16.5" customHeight="1">
      <c r="B16" s="281" t="s">
        <v>227</v>
      </c>
      <c r="C16" s="660">
        <v>328.89071000000001</v>
      </c>
      <c r="D16" s="660">
        <v>342.42012</v>
      </c>
      <c r="E16" s="660">
        <v>671.31083000000001</v>
      </c>
      <c r="F16" s="283">
        <v>11.351085731819232</v>
      </c>
      <c r="G16" s="283">
        <v>11.294826375948235</v>
      </c>
      <c r="H16" s="283">
        <v>11.322319285430122</v>
      </c>
      <c r="I16" s="305"/>
      <c r="J16" s="305"/>
    </row>
    <row r="17" spans="1:10" s="303" customFormat="1" ht="8.25" customHeight="1">
      <c r="B17" s="327"/>
      <c r="C17" s="311"/>
      <c r="D17" s="311"/>
      <c r="E17" s="311"/>
      <c r="F17" s="311"/>
      <c r="G17" s="311"/>
      <c r="H17" s="311"/>
      <c r="I17" s="305"/>
      <c r="J17" s="305"/>
    </row>
    <row r="18" spans="1:10" s="325" customFormat="1" ht="24.75" customHeight="1">
      <c r="B18" s="867" t="s">
        <v>600</v>
      </c>
      <c r="C18" s="867"/>
      <c r="D18" s="867"/>
      <c r="E18" s="867"/>
      <c r="F18" s="867"/>
      <c r="G18" s="867"/>
      <c r="H18" s="867"/>
      <c r="I18" s="867"/>
      <c r="J18" s="305"/>
    </row>
    <row r="19" spans="1:10" s="325" customFormat="1" ht="33" customHeight="1">
      <c r="B19" s="867" t="s">
        <v>1125</v>
      </c>
      <c r="C19" s="867"/>
      <c r="D19" s="867"/>
      <c r="E19" s="867"/>
      <c r="F19" s="867"/>
      <c r="G19" s="867"/>
      <c r="H19" s="867"/>
      <c r="I19" s="867"/>
      <c r="J19" s="642"/>
    </row>
    <row r="20" spans="1:10" s="325" customFormat="1" ht="8.25" customHeight="1">
      <c r="A20" s="641"/>
      <c r="B20" s="641"/>
      <c r="C20" s="641"/>
      <c r="D20" s="641"/>
      <c r="E20" s="641"/>
      <c r="F20" s="641"/>
      <c r="G20" s="641"/>
      <c r="H20" s="641"/>
      <c r="I20" s="641"/>
      <c r="J20" s="641"/>
    </row>
    <row r="21" spans="1:10" ht="8.25" customHeight="1">
      <c r="A21" s="325"/>
      <c r="B21" s="720" t="s">
        <v>376</v>
      </c>
      <c r="C21" s="328"/>
      <c r="D21" s="328"/>
      <c r="E21" s="328"/>
      <c r="F21" s="328"/>
      <c r="G21" s="328"/>
      <c r="H21" s="328"/>
      <c r="I21" s="328"/>
      <c r="J21" s="305"/>
    </row>
    <row r="22" spans="1:10" ht="8.85" customHeight="1">
      <c r="B22" s="4"/>
      <c r="C22" s="4"/>
      <c r="D22" s="4"/>
      <c r="E22" s="4"/>
      <c r="F22" s="4"/>
      <c r="G22" s="4"/>
      <c r="H22" s="4"/>
      <c r="I22" s="4"/>
      <c r="J22" s="4"/>
    </row>
    <row r="23" spans="1:10" s="644" customFormat="1" ht="45" customHeight="1">
      <c r="B23" s="807" t="s">
        <v>1061</v>
      </c>
      <c r="C23" s="807"/>
      <c r="D23" s="807"/>
      <c r="E23" s="807"/>
      <c r="F23" s="807"/>
      <c r="G23" s="807"/>
      <c r="H23" s="807"/>
      <c r="I23" s="807"/>
      <c r="J23" s="63"/>
    </row>
    <row r="66" spans="1:10" s="17" customFormat="1" ht="12" customHeight="1">
      <c r="A66"/>
      <c r="B66" s="792" t="s">
        <v>24</v>
      </c>
      <c r="C66" s="792"/>
      <c r="D66" s="792"/>
      <c r="E66" s="792"/>
      <c r="F66" s="792"/>
      <c r="G66" s="792"/>
      <c r="H66" s="792"/>
      <c r="I66" s="792"/>
      <c r="J66" s="792"/>
    </row>
    <row r="67" spans="1:10" s="17" customFormat="1" ht="12">
      <c r="B67" s="792" t="s">
        <v>25</v>
      </c>
      <c r="C67" s="792"/>
      <c r="D67" s="792"/>
      <c r="E67" s="792"/>
      <c r="F67" s="792"/>
      <c r="G67" s="792"/>
      <c r="H67" s="792"/>
      <c r="I67" s="792"/>
      <c r="J67" s="792"/>
    </row>
    <row r="68" spans="1:10" s="17" customFormat="1" ht="11.25"/>
    <row r="69" spans="1:10" s="17" customFormat="1" ht="12">
      <c r="B69" s="304"/>
      <c r="C69" s="304"/>
      <c r="D69" s="304"/>
      <c r="E69" s="304"/>
      <c r="F69" s="304"/>
      <c r="G69" s="304"/>
      <c r="H69" s="304"/>
      <c r="I69" s="304"/>
      <c r="J69" s="304"/>
    </row>
    <row r="70" spans="1:10">
      <c r="A70" s="17"/>
      <c r="B70" s="16"/>
      <c r="C70" s="17"/>
      <c r="D70" s="17"/>
      <c r="E70" s="17"/>
      <c r="F70" s="17"/>
      <c r="G70" s="17"/>
      <c r="H70" s="17"/>
      <c r="I70" s="17"/>
      <c r="J70" s="27"/>
    </row>
  </sheetData>
  <autoFilter ref="B11:H11"/>
  <dataConsolidate/>
  <mergeCells count="13">
    <mergeCell ref="B66:J66"/>
    <mergeCell ref="B67:J67"/>
    <mergeCell ref="B8:B10"/>
    <mergeCell ref="C8:E8"/>
    <mergeCell ref="F10:H10"/>
    <mergeCell ref="B19:I19"/>
    <mergeCell ref="F8:H8"/>
    <mergeCell ref="C10:E10"/>
    <mergeCell ref="B3:D3"/>
    <mergeCell ref="B5:I5"/>
    <mergeCell ref="B6:I6"/>
    <mergeCell ref="B18:I18"/>
    <mergeCell ref="B23:I23"/>
  </mergeCells>
  <hyperlinks>
    <hyperlink ref="B66:J66" r:id="rId1" display="Link zur LSN-Online-Datenbank"/>
    <hyperlink ref="B67:J67" r:id="rId2" display="Link zum Regionalmonitoring Niedersachsen"/>
  </hyperlinks>
  <pageMargins left="0.7" right="0.7" top="0.75" bottom="0.75" header="0.3" footer="0.3"/>
  <pageSetup paperSize="9" scale="95" orientation="portrait" r:id="rId3"/>
  <rowBreaks count="1" manualBreakCount="1">
    <brk id="46" min="1" max="8" man="1"/>
  </rowBreaks>
  <drawing r:id="rId4"/>
  <legacyDrawing r:id="rId5"/>
  <oleObjects>
    <mc:AlternateContent xmlns:mc="http://schemas.openxmlformats.org/markup-compatibility/2006">
      <mc:Choice Requires="x14">
        <oleObject progId="Dokument" shapeId="116742" r:id="rId6">
          <objectPr defaultSize="0" autoPict="0" r:id="rId7">
            <anchor moveWithCells="1">
              <from>
                <xdr:col>1</xdr:col>
                <xdr:colOff>47625</xdr:colOff>
                <xdr:row>46</xdr:row>
                <xdr:rowOff>152400</xdr:rowOff>
              </from>
              <to>
                <xdr:col>8</xdr:col>
                <xdr:colOff>495300</xdr:colOff>
                <xdr:row>63</xdr:row>
                <xdr:rowOff>123825</xdr:rowOff>
              </to>
            </anchor>
          </objectPr>
        </oleObject>
      </mc:Choice>
      <mc:Fallback>
        <oleObject progId="Dokument" shapeId="116742" r:id="rId6"/>
      </mc:Fallback>
    </mc:AlternateContent>
  </oleObjects>
  <controls>
    <mc:AlternateContent xmlns:mc="http://schemas.openxmlformats.org/markup-compatibility/2006">
      <mc:Choice Requires="x14">
        <control shapeId="116740" r:id="rId8" name="Tabellenblatt_zurueck_unten">
          <controlPr defaultSize="0" autoLine="0" r:id="rId9">
            <anchor moveWithCells="1">
              <from>
                <xdr:col>1</xdr:col>
                <xdr:colOff>0</xdr:colOff>
                <xdr:row>69</xdr:row>
                <xdr:rowOff>0</xdr:rowOff>
              </from>
              <to>
                <xdr:col>1</xdr:col>
                <xdr:colOff>714375</xdr:colOff>
                <xdr:row>69</xdr:row>
                <xdr:rowOff>180975</xdr:rowOff>
              </to>
            </anchor>
          </controlPr>
        </control>
      </mc:Choice>
      <mc:Fallback>
        <control shapeId="116740" r:id="rId8" name="Tabellenblatt_zurueck_unten"/>
      </mc:Fallback>
    </mc:AlternateContent>
    <mc:AlternateContent xmlns:mc="http://schemas.openxmlformats.org/markup-compatibility/2006">
      <mc:Choice Requires="x14">
        <control shapeId="116739" r:id="rId10" name="Tabellenblatt_vor_unten">
          <controlPr defaultSize="0" autoLine="0" r:id="rId11">
            <anchor moveWithCells="1">
              <from>
                <xdr:col>8</xdr:col>
                <xdr:colOff>228600</xdr:colOff>
                <xdr:row>69</xdr:row>
                <xdr:rowOff>0</xdr:rowOff>
              </from>
              <to>
                <xdr:col>8</xdr:col>
                <xdr:colOff>666750</xdr:colOff>
                <xdr:row>69</xdr:row>
                <xdr:rowOff>180975</xdr:rowOff>
              </to>
            </anchor>
          </controlPr>
        </control>
      </mc:Choice>
      <mc:Fallback>
        <control shapeId="116739" r:id="rId10" name="Tabellenblatt_vor_unten"/>
      </mc:Fallback>
    </mc:AlternateContent>
    <mc:AlternateContent xmlns:mc="http://schemas.openxmlformats.org/markup-compatibility/2006">
      <mc:Choice Requires="x14">
        <control shapeId="116738" r:id="rId12" name="zum_Inhaltsverzeichnis">
          <controlPr defaultSize="0" autoLine="0" r:id="rId13">
            <anchor moveWithCells="1">
              <from>
                <xdr:col>1</xdr:col>
                <xdr:colOff>0</xdr:colOff>
                <xdr:row>2</xdr:row>
                <xdr:rowOff>0</xdr:rowOff>
              </from>
              <to>
                <xdr:col>2</xdr:col>
                <xdr:colOff>638175</xdr:colOff>
                <xdr:row>3</xdr:row>
                <xdr:rowOff>28575</xdr:rowOff>
              </to>
            </anchor>
          </controlPr>
        </control>
      </mc:Choice>
      <mc:Fallback>
        <control shapeId="116738" r:id="rId12" name="zum_Inhaltsverzeichnis"/>
      </mc:Fallback>
    </mc:AlternateContent>
    <mc:AlternateContent xmlns:mc="http://schemas.openxmlformats.org/markup-compatibility/2006">
      <mc:Choice Requires="x14">
        <control shapeId="116737" r:id="rId14" name="Naechster_Indikator">
          <controlPr defaultSize="0" autoLine="0" r:id="rId15">
            <anchor moveWithCells="1">
              <from>
                <xdr:col>7</xdr:col>
                <xdr:colOff>390525</xdr:colOff>
                <xdr:row>2</xdr:row>
                <xdr:rowOff>0</xdr:rowOff>
              </from>
              <to>
                <xdr:col>8</xdr:col>
                <xdr:colOff>685800</xdr:colOff>
                <xdr:row>3</xdr:row>
                <xdr:rowOff>28575</xdr:rowOff>
              </to>
            </anchor>
          </controlPr>
        </control>
      </mc:Choice>
      <mc:Fallback>
        <control shapeId="116737" r:id="rId14" name="Naechster_Indikator"/>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5">
    <pageSetUpPr autoPageBreaks="0"/>
  </sheetPr>
  <dimension ref="A1:V70"/>
  <sheetViews>
    <sheetView showGridLines="0" topLeftCell="A5" zoomScale="140" zoomScaleNormal="140" workbookViewId="0">
      <selection activeCell="A5" sqref="A5"/>
    </sheetView>
  </sheetViews>
  <sheetFormatPr baseColWidth="10" defaultRowHeight="15"/>
  <cols>
    <col min="1" max="1" width="5.7109375" customWidth="1"/>
    <col min="2" max="2" width="14.28515625" customWidth="1"/>
    <col min="3" max="9" width="4.7109375" customWidth="1"/>
    <col min="10" max="10" width="4.7109375" style="26" customWidth="1"/>
    <col min="11" max="16" width="4.7109375" customWidth="1"/>
    <col min="17" max="19" width="8.7109375" customWidth="1"/>
  </cols>
  <sheetData>
    <row r="1" spans="1:22" ht="15" customHeight="1">
      <c r="B1" s="59" t="str">
        <f>Kopf</f>
        <v>Migration und Teilhabe in Niedersachsen - Integrationsmonitoring 2019 - aktuelle Ergebnisse</v>
      </c>
      <c r="C1" s="59"/>
      <c r="D1" s="59"/>
      <c r="E1" s="59"/>
      <c r="F1" s="59"/>
      <c r="G1" s="59"/>
      <c r="H1" s="59"/>
      <c r="I1" s="59"/>
      <c r="J1" s="59"/>
      <c r="K1" s="59"/>
      <c r="L1" s="59"/>
    </row>
    <row r="3" spans="1:22" s="21" customFormat="1" ht="12">
      <c r="B3" s="787"/>
      <c r="C3" s="787"/>
      <c r="D3" s="787"/>
      <c r="I3" s="20"/>
      <c r="J3" s="24"/>
    </row>
    <row r="4" spans="1:22" s="21" customFormat="1" ht="6" customHeight="1">
      <c r="B4" s="28"/>
      <c r="C4" s="28"/>
      <c r="D4" s="28"/>
      <c r="I4" s="20"/>
      <c r="J4" s="24"/>
    </row>
    <row r="5" spans="1:22" ht="15" customHeight="1">
      <c r="B5" s="19" t="s">
        <v>26</v>
      </c>
      <c r="C5" s="3"/>
      <c r="D5" s="3"/>
      <c r="E5" s="3"/>
      <c r="F5" s="3"/>
      <c r="G5" s="3"/>
      <c r="H5" s="3"/>
      <c r="I5" s="3"/>
      <c r="J5" s="25"/>
    </row>
    <row r="6" spans="1:22" s="11" customFormat="1" ht="15" customHeight="1">
      <c r="A6" s="30"/>
      <c r="B6" s="61" t="s">
        <v>660</v>
      </c>
      <c r="C6" s="60"/>
      <c r="D6" s="60"/>
      <c r="E6" s="60"/>
      <c r="F6" s="60"/>
      <c r="G6" s="60"/>
      <c r="H6" s="60"/>
      <c r="I6" s="60"/>
      <c r="J6" s="60"/>
      <c r="P6" s="586"/>
    </row>
    <row r="7" spans="1:22" ht="8.25" customHeight="1">
      <c r="B7" s="4"/>
      <c r="C7" s="4"/>
      <c r="D7" s="4"/>
      <c r="E7" s="4"/>
      <c r="F7" s="4"/>
      <c r="G7" s="4"/>
      <c r="H7" s="4"/>
      <c r="I7" s="4"/>
      <c r="J7" s="4"/>
    </row>
    <row r="8" spans="1:22" ht="8.25" customHeight="1">
      <c r="B8" s="880" t="s">
        <v>0</v>
      </c>
      <c r="C8" s="882" t="s">
        <v>18</v>
      </c>
      <c r="D8" s="882"/>
      <c r="E8" s="882"/>
      <c r="F8" s="882"/>
      <c r="G8" s="882"/>
      <c r="H8" s="882"/>
      <c r="I8" s="882"/>
      <c r="J8" s="882"/>
      <c r="K8" s="882"/>
      <c r="L8" s="882"/>
      <c r="M8" s="882"/>
      <c r="N8" s="882"/>
      <c r="O8" s="882"/>
      <c r="P8" s="883"/>
      <c r="Q8" s="882"/>
      <c r="R8" s="882"/>
      <c r="S8" s="884"/>
    </row>
    <row r="9" spans="1:22" ht="33" customHeight="1">
      <c r="B9" s="881"/>
      <c r="C9" s="50">
        <v>2005</v>
      </c>
      <c r="D9" s="51">
        <v>2006</v>
      </c>
      <c r="E9" s="51">
        <v>2007</v>
      </c>
      <c r="F9" s="51">
        <v>2008</v>
      </c>
      <c r="G9" s="51">
        <v>2009</v>
      </c>
      <c r="H9" s="51">
        <v>2010</v>
      </c>
      <c r="I9" s="51">
        <v>2011</v>
      </c>
      <c r="J9" s="51">
        <v>2012</v>
      </c>
      <c r="K9" s="51">
        <v>2013</v>
      </c>
      <c r="L9" s="51">
        <v>2014</v>
      </c>
      <c r="M9" s="51">
        <v>2015</v>
      </c>
      <c r="N9" s="51">
        <v>2016</v>
      </c>
      <c r="O9" s="51">
        <v>2017</v>
      </c>
      <c r="P9" s="610">
        <v>2018</v>
      </c>
      <c r="Q9" s="52" t="s">
        <v>691</v>
      </c>
      <c r="R9" s="52" t="s">
        <v>692</v>
      </c>
      <c r="S9" s="53" t="s">
        <v>693</v>
      </c>
    </row>
    <row r="10" spans="1:22" ht="8.25" customHeight="1">
      <c r="B10" s="881"/>
      <c r="C10" s="882" t="s">
        <v>1</v>
      </c>
      <c r="D10" s="882"/>
      <c r="E10" s="882"/>
      <c r="F10" s="882"/>
      <c r="G10" s="882"/>
      <c r="H10" s="882"/>
      <c r="I10" s="882"/>
      <c r="J10" s="882"/>
      <c r="K10" s="882"/>
      <c r="L10" s="882"/>
      <c r="M10" s="882"/>
      <c r="N10" s="882"/>
      <c r="O10" s="882"/>
      <c r="P10" s="883"/>
      <c r="Q10" s="882"/>
      <c r="R10" s="882"/>
      <c r="S10" s="884"/>
    </row>
    <row r="11" spans="1:22" ht="8.25" customHeight="1">
      <c r="B11" s="118">
        <v>1</v>
      </c>
      <c r="C11" s="118">
        <v>2</v>
      </c>
      <c r="D11" s="118">
        <v>3</v>
      </c>
      <c r="E11" s="118">
        <v>4</v>
      </c>
      <c r="F11" s="118">
        <v>5</v>
      </c>
      <c r="G11" s="118">
        <v>6</v>
      </c>
      <c r="H11" s="118">
        <v>7</v>
      </c>
      <c r="I11" s="118">
        <v>8</v>
      </c>
      <c r="J11" s="118">
        <v>9</v>
      </c>
      <c r="K11" s="118">
        <v>10</v>
      </c>
      <c r="L11" s="118">
        <v>11</v>
      </c>
      <c r="M11" s="118">
        <v>12</v>
      </c>
      <c r="N11" s="118">
        <v>13</v>
      </c>
      <c r="O11" s="118">
        <v>14</v>
      </c>
      <c r="P11" s="118">
        <v>15</v>
      </c>
      <c r="Q11" s="118">
        <v>16</v>
      </c>
      <c r="R11" s="118">
        <v>17</v>
      </c>
      <c r="S11" s="118">
        <v>18</v>
      </c>
    </row>
    <row r="12" spans="1:22" ht="8.25" customHeight="1">
      <c r="B12" s="54" t="s">
        <v>4</v>
      </c>
      <c r="C12" s="54">
        <v>2101</v>
      </c>
      <c r="D12" s="54">
        <v>2404</v>
      </c>
      <c r="E12" s="54">
        <v>1997</v>
      </c>
      <c r="F12" s="54">
        <v>1424</v>
      </c>
      <c r="G12" s="54">
        <v>1241</v>
      </c>
      <c r="H12" s="54">
        <v>1351</v>
      </c>
      <c r="I12" s="54">
        <v>1501</v>
      </c>
      <c r="J12" s="54">
        <v>1788</v>
      </c>
      <c r="K12" s="54">
        <v>1719</v>
      </c>
      <c r="L12" s="54">
        <v>1520</v>
      </c>
      <c r="M12" s="54">
        <v>1695</v>
      </c>
      <c r="N12" s="54">
        <v>1867</v>
      </c>
      <c r="O12" s="54">
        <v>1841</v>
      </c>
      <c r="P12" s="54">
        <v>1781</v>
      </c>
      <c r="Q12" s="507">
        <v>-320</v>
      </c>
      <c r="R12" s="507">
        <v>430</v>
      </c>
      <c r="S12" s="507">
        <v>-60</v>
      </c>
      <c r="T12" s="508"/>
      <c r="U12" s="508"/>
      <c r="V12" s="508"/>
    </row>
    <row r="13" spans="1:22" ht="8.25" customHeight="1">
      <c r="B13" s="54" t="s">
        <v>5</v>
      </c>
      <c r="C13" s="54">
        <v>4421</v>
      </c>
      <c r="D13" s="54">
        <v>4410</v>
      </c>
      <c r="E13" s="54">
        <v>3513</v>
      </c>
      <c r="F13" s="54">
        <v>3077</v>
      </c>
      <c r="G13" s="54">
        <v>2794</v>
      </c>
      <c r="H13" s="54">
        <v>2639</v>
      </c>
      <c r="I13" s="54">
        <v>3002</v>
      </c>
      <c r="J13" s="54">
        <v>3265</v>
      </c>
      <c r="K13" s="54">
        <v>2943</v>
      </c>
      <c r="L13" s="54">
        <v>2832</v>
      </c>
      <c r="M13" s="54">
        <v>2825</v>
      </c>
      <c r="N13" s="54">
        <v>3005</v>
      </c>
      <c r="O13" s="54">
        <v>3146</v>
      </c>
      <c r="P13" s="54">
        <v>2990</v>
      </c>
      <c r="Q13" s="507">
        <v>-1431</v>
      </c>
      <c r="R13" s="507">
        <v>351</v>
      </c>
      <c r="S13" s="507">
        <v>-156</v>
      </c>
      <c r="T13" s="508"/>
      <c r="U13" s="508"/>
      <c r="V13" s="508"/>
    </row>
    <row r="14" spans="1:22" ht="8.25" customHeight="1">
      <c r="B14" s="54" t="s">
        <v>6</v>
      </c>
      <c r="C14" s="54">
        <v>1720</v>
      </c>
      <c r="D14" s="54">
        <v>1635</v>
      </c>
      <c r="E14" s="54">
        <v>1288</v>
      </c>
      <c r="F14" s="54">
        <v>1191</v>
      </c>
      <c r="G14" s="54">
        <v>1216</v>
      </c>
      <c r="H14" s="54">
        <v>1198</v>
      </c>
      <c r="I14" s="54">
        <v>1265</v>
      </c>
      <c r="J14" s="54">
        <v>1266</v>
      </c>
      <c r="K14" s="54">
        <v>1275</v>
      </c>
      <c r="L14" s="54">
        <v>1269</v>
      </c>
      <c r="M14" s="54">
        <v>1303</v>
      </c>
      <c r="N14" s="54">
        <v>1331</v>
      </c>
      <c r="O14" s="54">
        <v>1409</v>
      </c>
      <c r="P14" s="54">
        <v>1389</v>
      </c>
      <c r="Q14" s="507">
        <v>-331</v>
      </c>
      <c r="R14" s="507">
        <v>191</v>
      </c>
      <c r="S14" s="507">
        <v>-20</v>
      </c>
      <c r="T14" s="508"/>
      <c r="U14" s="508"/>
      <c r="V14" s="508"/>
    </row>
    <row r="15" spans="1:22" ht="8.25" customHeight="1">
      <c r="B15" s="54" t="s">
        <v>7</v>
      </c>
      <c r="C15" s="54">
        <v>2644</v>
      </c>
      <c r="D15" s="54">
        <v>2992</v>
      </c>
      <c r="E15" s="54">
        <v>2453</v>
      </c>
      <c r="F15" s="54">
        <v>2012</v>
      </c>
      <c r="G15" s="54">
        <v>1972</v>
      </c>
      <c r="H15" s="54">
        <v>2175</v>
      </c>
      <c r="I15" s="54">
        <v>2227</v>
      </c>
      <c r="J15" s="54">
        <v>2207</v>
      </c>
      <c r="K15" s="54">
        <v>2279</v>
      </c>
      <c r="L15" s="54">
        <v>2101</v>
      </c>
      <c r="M15" s="54">
        <v>2165</v>
      </c>
      <c r="N15" s="54">
        <v>2316</v>
      </c>
      <c r="O15" s="54">
        <v>2389</v>
      </c>
      <c r="P15" s="54">
        <v>2310</v>
      </c>
      <c r="Q15" s="507">
        <v>-334</v>
      </c>
      <c r="R15" s="507">
        <v>135</v>
      </c>
      <c r="S15" s="507">
        <v>-79</v>
      </c>
      <c r="T15" s="508"/>
      <c r="U15" s="508"/>
      <c r="V15" s="508"/>
    </row>
    <row r="16" spans="1:22" ht="16.5" customHeight="1">
      <c r="B16" s="55" t="s">
        <v>3</v>
      </c>
      <c r="C16" s="55">
        <v>10886</v>
      </c>
      <c r="D16" s="55">
        <v>11441</v>
      </c>
      <c r="E16" s="55">
        <v>9251</v>
      </c>
      <c r="F16" s="55">
        <v>7704</v>
      </c>
      <c r="G16" s="55">
        <v>7223</v>
      </c>
      <c r="H16" s="55">
        <v>7363</v>
      </c>
      <c r="I16" s="55">
        <v>7995</v>
      </c>
      <c r="J16" s="55">
        <v>8526</v>
      </c>
      <c r="K16" s="55">
        <v>8216</v>
      </c>
      <c r="L16" s="55">
        <v>7722</v>
      </c>
      <c r="M16" s="55">
        <v>7988</v>
      </c>
      <c r="N16" s="55">
        <v>8519</v>
      </c>
      <c r="O16" s="55">
        <v>8785</v>
      </c>
      <c r="P16" s="55">
        <v>8470</v>
      </c>
      <c r="Q16" s="506">
        <v>-2416</v>
      </c>
      <c r="R16" s="506">
        <v>1107</v>
      </c>
      <c r="S16" s="506">
        <v>-315</v>
      </c>
      <c r="T16" s="508"/>
      <c r="U16" s="508"/>
      <c r="V16" s="508"/>
    </row>
    <row r="17" spans="2:18" ht="8.25" customHeight="1"/>
    <row r="18" spans="2:18" ht="8.25" customHeight="1">
      <c r="B18" s="56" t="s">
        <v>65</v>
      </c>
    </row>
    <row r="20" spans="2:18" s="62" customFormat="1" ht="15" customHeight="1">
      <c r="B20" s="63" t="s">
        <v>66</v>
      </c>
      <c r="C20" s="63"/>
      <c r="D20" s="63"/>
      <c r="E20" s="63"/>
      <c r="F20" s="63"/>
      <c r="G20" s="63"/>
      <c r="H20" s="63"/>
      <c r="I20" s="63"/>
      <c r="J20" s="63"/>
      <c r="K20" s="63"/>
      <c r="L20" s="63"/>
      <c r="M20" s="63"/>
      <c r="N20" s="63"/>
      <c r="O20" s="63"/>
      <c r="P20" s="63"/>
      <c r="Q20" s="63"/>
      <c r="R20" s="63"/>
    </row>
    <row r="21" spans="2:18" ht="15" hidden="1" customHeight="1">
      <c r="B21" t="e">
        <f>#REF!</f>
        <v>#REF!</v>
      </c>
    </row>
    <row r="22" spans="2:18" ht="15" hidden="1" customHeight="1">
      <c r="B22" t="e">
        <f>#REF!</f>
        <v>#REF!</v>
      </c>
    </row>
    <row r="23" spans="2:18" ht="15" hidden="1" customHeight="1">
      <c r="B23" t="e">
        <f>#REF!</f>
        <v>#REF!</v>
      </c>
    </row>
    <row r="24" spans="2:18" ht="15" hidden="1" customHeight="1">
      <c r="B24" t="e">
        <f>#REF!</f>
        <v>#REF!</v>
      </c>
    </row>
    <row r="25" spans="2:18" ht="15" hidden="1" customHeight="1">
      <c r="B25" t="e">
        <f>#REF!</f>
        <v>#REF!</v>
      </c>
    </row>
    <row r="67" spans="2:10">
      <c r="B67" s="792" t="s">
        <v>24</v>
      </c>
      <c r="C67" s="792"/>
      <c r="D67" s="792"/>
      <c r="E67" s="792"/>
      <c r="F67" s="792"/>
      <c r="G67" s="792"/>
      <c r="H67" s="792"/>
      <c r="I67" s="792"/>
      <c r="J67" s="792"/>
    </row>
    <row r="68" spans="2:10" s="17" customFormat="1" ht="11.25"/>
    <row r="69" spans="2:10" s="17" customFormat="1" ht="12">
      <c r="B69" s="29"/>
      <c r="C69" s="29"/>
      <c r="D69" s="29"/>
      <c r="E69" s="29"/>
      <c r="F69" s="29"/>
      <c r="G69" s="29"/>
      <c r="H69" s="29"/>
      <c r="I69" s="29"/>
      <c r="J69" s="29"/>
    </row>
    <row r="70" spans="2:10" s="17" customFormat="1" ht="11.25">
      <c r="B70" s="16"/>
      <c r="J70" s="27"/>
    </row>
  </sheetData>
  <autoFilter ref="B11:S11"/>
  <dataConsolidate/>
  <mergeCells count="5">
    <mergeCell ref="B67:J67"/>
    <mergeCell ref="B3:D3"/>
    <mergeCell ref="B8:B10"/>
    <mergeCell ref="C8:S8"/>
    <mergeCell ref="C10:S10"/>
  </mergeCells>
  <hyperlinks>
    <hyperlink ref="B67:J67" r:id="rId1" display="Link zur LSN-Online-Datenbank"/>
  </hyperlinks>
  <pageMargins left="0.7" right="0.7" top="0.75" bottom="0.75" header="0.3" footer="0.3"/>
  <pageSetup paperSize="9" scale="85" orientation="portrait" r:id="rId2"/>
  <rowBreaks count="1" manualBreakCount="1">
    <brk id="50" min="1" max="17" man="1"/>
  </rowBreaks>
  <drawing r:id="rId3"/>
  <legacyDrawing r:id="rId4"/>
  <oleObjects>
    <mc:AlternateContent xmlns:mc="http://schemas.openxmlformats.org/markup-compatibility/2006">
      <mc:Choice Requires="x14">
        <oleObject progId="Dokument" shapeId="15372" r:id="rId5">
          <objectPr defaultSize="0" autoPict="0" r:id="rId6">
            <anchor moveWithCells="1">
              <from>
                <xdr:col>1</xdr:col>
                <xdr:colOff>9525</xdr:colOff>
                <xdr:row>50</xdr:row>
                <xdr:rowOff>95250</xdr:rowOff>
              </from>
              <to>
                <xdr:col>18</xdr:col>
                <xdr:colOff>19050</xdr:colOff>
                <xdr:row>62</xdr:row>
                <xdr:rowOff>161925</xdr:rowOff>
              </to>
            </anchor>
          </objectPr>
        </oleObject>
      </mc:Choice>
      <mc:Fallback>
        <oleObject progId="Dokument" shapeId="15372" r:id="rId5"/>
      </mc:Fallback>
    </mc:AlternateContent>
  </oleObjects>
  <controls>
    <mc:AlternateContent xmlns:mc="http://schemas.openxmlformats.org/markup-compatibility/2006">
      <mc:Choice Requires="x14">
        <control shapeId="15361" r:id="rId7" name="Naechster_Indikator">
          <controlPr defaultSize="0" autoLine="0" r:id="rId8">
            <anchor moveWithCells="1">
              <from>
                <xdr:col>10</xdr:col>
                <xdr:colOff>0</xdr:colOff>
                <xdr:row>1</xdr:row>
                <xdr:rowOff>133350</xdr:rowOff>
              </from>
              <to>
                <xdr:col>13</xdr:col>
                <xdr:colOff>57150</xdr:colOff>
                <xdr:row>2</xdr:row>
                <xdr:rowOff>123825</xdr:rowOff>
              </to>
            </anchor>
          </controlPr>
        </control>
      </mc:Choice>
      <mc:Fallback>
        <control shapeId="15361" r:id="rId7" name="Naechster_Indikator"/>
      </mc:Fallback>
    </mc:AlternateContent>
    <mc:AlternateContent xmlns:mc="http://schemas.openxmlformats.org/markup-compatibility/2006">
      <mc:Choice Requires="x14">
        <control shapeId="15362" r:id="rId9" name="zum_Inhaltsverzeichnis">
          <controlPr defaultSize="0" autoLine="0" r:id="rId10">
            <anchor moveWithCells="1">
              <from>
                <xdr:col>1</xdr:col>
                <xdr:colOff>0</xdr:colOff>
                <xdr:row>1</xdr:row>
                <xdr:rowOff>133350</xdr:rowOff>
              </from>
              <to>
                <xdr:col>4</xdr:col>
                <xdr:colOff>9525</xdr:colOff>
                <xdr:row>2</xdr:row>
                <xdr:rowOff>123825</xdr:rowOff>
              </to>
            </anchor>
          </controlPr>
        </control>
      </mc:Choice>
      <mc:Fallback>
        <control shapeId="15362" r:id="rId9" name="zum_Inhaltsverzeichnis"/>
      </mc:Fallback>
    </mc:AlternateContent>
    <mc:AlternateContent xmlns:mc="http://schemas.openxmlformats.org/markup-compatibility/2006">
      <mc:Choice Requires="x14">
        <control shapeId="15363" r:id="rId11" name="Tabellenblatt_vor_unten">
          <controlPr defaultSize="0" autoLine="0" r:id="rId12">
            <anchor moveWithCells="1">
              <from>
                <xdr:col>11</xdr:col>
                <xdr:colOff>0</xdr:colOff>
                <xdr:row>68</xdr:row>
                <xdr:rowOff>0</xdr:rowOff>
              </from>
              <to>
                <xdr:col>12</xdr:col>
                <xdr:colOff>123825</xdr:colOff>
                <xdr:row>69</xdr:row>
                <xdr:rowOff>19050</xdr:rowOff>
              </to>
            </anchor>
          </controlPr>
        </control>
      </mc:Choice>
      <mc:Fallback>
        <control shapeId="15363" r:id="rId11" name="Tabellenblatt_vor_unten"/>
      </mc:Fallback>
    </mc:AlternateContent>
    <mc:AlternateContent xmlns:mc="http://schemas.openxmlformats.org/markup-compatibility/2006">
      <mc:Choice Requires="x14">
        <control shapeId="15364" r:id="rId13" name="Tabellenblatt_zurueck_unten">
          <controlPr defaultSize="0" autoLine="0" r:id="rId14">
            <anchor moveWithCells="1">
              <from>
                <xdr:col>1</xdr:col>
                <xdr:colOff>0</xdr:colOff>
                <xdr:row>68</xdr:row>
                <xdr:rowOff>0</xdr:rowOff>
              </from>
              <to>
                <xdr:col>1</xdr:col>
                <xdr:colOff>714375</xdr:colOff>
                <xdr:row>69</xdr:row>
                <xdr:rowOff>28575</xdr:rowOff>
              </to>
            </anchor>
          </controlPr>
        </control>
      </mc:Choice>
      <mc:Fallback>
        <control shapeId="15364" r:id="rId13" name="Tabellenblatt_zurueck_unten"/>
      </mc:Fallback>
    </mc:AlternateContent>
    <mc:AlternateContent xmlns:mc="http://schemas.openxmlformats.org/markup-compatibility/2006">
      <mc:Choice Requires="x14">
        <control shapeId="15368" r:id="rId15" name="A15StatRegion">
          <controlPr defaultSize="0" autoLine="0" listFillRange="B21:B25" r:id="rId16">
            <anchor moveWithCells="1">
              <from>
                <xdr:col>8</xdr:col>
                <xdr:colOff>0</xdr:colOff>
                <xdr:row>30</xdr:row>
                <xdr:rowOff>152400</xdr:rowOff>
              </from>
              <to>
                <xdr:col>14</xdr:col>
                <xdr:colOff>19050</xdr:colOff>
                <xdr:row>31</xdr:row>
                <xdr:rowOff>171450</xdr:rowOff>
              </to>
            </anchor>
          </controlPr>
        </control>
      </mc:Choice>
      <mc:Fallback>
        <control shapeId="15368" r:id="rId15" name="A15StatRegion"/>
      </mc:Fallback>
    </mc:AlternateContent>
    <mc:AlternateContent xmlns:mc="http://schemas.openxmlformats.org/markup-compatibility/2006">
      <mc:Choice Requires="x14">
        <control shapeId="15371" r:id="rId17" name="A15_statRegion">
          <controlPr defaultSize="0" autoLine="0" listFillRange="B12:B16" r:id="rId18">
            <anchor moveWithCells="1">
              <from>
                <xdr:col>14</xdr:col>
                <xdr:colOff>95250</xdr:colOff>
                <xdr:row>25</xdr:row>
                <xdr:rowOff>133350</xdr:rowOff>
              </from>
              <to>
                <xdr:col>18</xdr:col>
                <xdr:colOff>76200</xdr:colOff>
                <xdr:row>26</xdr:row>
                <xdr:rowOff>142875</xdr:rowOff>
              </to>
            </anchor>
          </controlPr>
        </control>
      </mc:Choice>
      <mc:Fallback>
        <control shapeId="15371" r:id="rId17" name="A15_statRegion"/>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6">
    <pageSetUpPr autoPageBreaks="0"/>
  </sheetPr>
  <dimension ref="A1:Q82"/>
  <sheetViews>
    <sheetView showGridLines="0" zoomScale="140" zoomScaleNormal="140" workbookViewId="0"/>
  </sheetViews>
  <sheetFormatPr baseColWidth="10" defaultRowHeight="15"/>
  <cols>
    <col min="1" max="1" width="5.7109375" customWidth="1"/>
    <col min="2" max="2" width="20.7109375" customWidth="1"/>
    <col min="3" max="9" width="4.7109375" customWidth="1"/>
    <col min="10" max="10" width="4.7109375" style="26" customWidth="1"/>
    <col min="11" max="16" width="4.7109375" customWidth="1"/>
    <col min="17" max="18" width="8.7109375" customWidth="1"/>
  </cols>
  <sheetData>
    <row r="1" spans="1:17" ht="15" customHeight="1">
      <c r="B1" s="59" t="str">
        <f>Kopf</f>
        <v>Migration und Teilhabe in Niedersachsen - Integrationsmonitoring 2019 - aktuelle Ergebnisse</v>
      </c>
      <c r="C1" s="59"/>
      <c r="D1" s="59"/>
      <c r="E1" s="59"/>
      <c r="F1" s="59"/>
      <c r="G1" s="59"/>
      <c r="H1" s="59"/>
      <c r="I1" s="59"/>
      <c r="J1" s="59"/>
      <c r="K1" s="59"/>
      <c r="L1" s="59"/>
    </row>
    <row r="2" spans="1:17" s="21" customFormat="1" ht="15" customHeight="1">
      <c r="B2" s="787"/>
      <c r="C2" s="787"/>
      <c r="D2" s="787"/>
      <c r="I2" s="20"/>
      <c r="J2" s="24"/>
    </row>
    <row r="3" spans="1:17" ht="15" customHeight="1">
      <c r="B3" s="19" t="s">
        <v>661</v>
      </c>
      <c r="C3" s="3"/>
      <c r="D3" s="3"/>
      <c r="E3" s="3"/>
      <c r="F3" s="3"/>
      <c r="G3" s="3"/>
      <c r="H3" s="3"/>
      <c r="I3" s="3"/>
      <c r="J3" s="25"/>
    </row>
    <row r="4" spans="1:17" s="460" customFormat="1" ht="15" customHeight="1">
      <c r="B4" s="61" t="s">
        <v>662</v>
      </c>
      <c r="C4" s="60"/>
      <c r="D4" s="60"/>
      <c r="E4" s="60"/>
      <c r="F4" s="60"/>
      <c r="G4" s="60"/>
      <c r="H4" s="60"/>
      <c r="I4" s="60"/>
      <c r="J4" s="60"/>
    </row>
    <row r="6" spans="1:17" s="62" customFormat="1" ht="8.25" customHeight="1">
      <c r="B6" s="794" t="s">
        <v>196</v>
      </c>
      <c r="C6" s="799" t="s">
        <v>18</v>
      </c>
      <c r="D6" s="800"/>
      <c r="E6" s="800"/>
      <c r="F6" s="800"/>
      <c r="G6" s="800"/>
      <c r="H6" s="800"/>
      <c r="I6" s="800"/>
      <c r="J6" s="800"/>
      <c r="K6" s="800"/>
      <c r="L6" s="800"/>
      <c r="M6" s="800"/>
      <c r="N6" s="800"/>
      <c r="O6" s="800"/>
      <c r="P6" s="800"/>
      <c r="Q6" s="63"/>
    </row>
    <row r="7" spans="1:17" ht="8.25" customHeight="1">
      <c r="B7" s="795"/>
      <c r="C7" s="465">
        <v>2005</v>
      </c>
      <c r="D7" s="466">
        <v>2006</v>
      </c>
      <c r="E7" s="466">
        <v>2007</v>
      </c>
      <c r="F7" s="466">
        <v>2008</v>
      </c>
      <c r="G7" s="465">
        <v>2009</v>
      </c>
      <c r="H7" s="466">
        <v>2010</v>
      </c>
      <c r="I7" s="466">
        <v>2011</v>
      </c>
      <c r="J7" s="466">
        <v>2012</v>
      </c>
      <c r="K7" s="465">
        <v>2013</v>
      </c>
      <c r="L7" s="466">
        <v>2014</v>
      </c>
      <c r="M7" s="466">
        <v>2015</v>
      </c>
      <c r="N7" s="466">
        <v>2016</v>
      </c>
      <c r="O7" s="592">
        <v>2017</v>
      </c>
      <c r="P7" s="592">
        <v>2018</v>
      </c>
    </row>
    <row r="8" spans="1:17" ht="8.25" customHeight="1">
      <c r="B8" s="796"/>
      <c r="C8" s="799" t="s">
        <v>1</v>
      </c>
      <c r="D8" s="800"/>
      <c r="E8" s="800"/>
      <c r="F8" s="800"/>
      <c r="G8" s="800"/>
      <c r="H8" s="800"/>
      <c r="I8" s="800"/>
      <c r="J8" s="800"/>
      <c r="K8" s="800"/>
      <c r="L8" s="800"/>
      <c r="M8" s="800"/>
      <c r="N8" s="800"/>
      <c r="O8" s="800"/>
      <c r="P8" s="800"/>
    </row>
    <row r="9" spans="1:17" s="615" customFormat="1" ht="8.25" customHeight="1">
      <c r="A9" s="77"/>
      <c r="B9" s="613" t="s">
        <v>518</v>
      </c>
      <c r="C9" s="614">
        <v>7178</v>
      </c>
      <c r="D9" s="614">
        <v>7567</v>
      </c>
      <c r="E9" s="614">
        <v>5866</v>
      </c>
      <c r="F9" s="614">
        <v>4488</v>
      </c>
      <c r="G9" s="614">
        <v>3947</v>
      </c>
      <c r="H9" s="614">
        <v>4205</v>
      </c>
      <c r="I9" s="614">
        <v>4595</v>
      </c>
      <c r="J9" s="614">
        <v>5096</v>
      </c>
      <c r="K9" s="614">
        <v>4900</v>
      </c>
      <c r="L9" s="614">
        <v>4399</v>
      </c>
      <c r="M9" s="614">
        <v>4598</v>
      </c>
      <c r="N9" s="614">
        <v>4880</v>
      </c>
      <c r="O9" s="614">
        <v>5044</v>
      </c>
      <c r="P9" s="614">
        <v>4743</v>
      </c>
    </row>
    <row r="10" spans="1:17" s="464" customFormat="1" ht="8.25" customHeight="1">
      <c r="A10" s="45"/>
      <c r="B10" s="612" t="s">
        <v>83</v>
      </c>
      <c r="C10" s="611">
        <v>71</v>
      </c>
      <c r="D10" s="611">
        <v>96</v>
      </c>
      <c r="E10" s="611">
        <v>109</v>
      </c>
      <c r="F10" s="611">
        <v>98</v>
      </c>
      <c r="G10" s="611">
        <v>69</v>
      </c>
      <c r="H10" s="611">
        <v>72</v>
      </c>
      <c r="I10" s="611">
        <v>126</v>
      </c>
      <c r="J10" s="611">
        <v>344</v>
      </c>
      <c r="K10" s="611">
        <v>231</v>
      </c>
      <c r="L10" s="611">
        <v>195</v>
      </c>
      <c r="M10" s="611">
        <v>191</v>
      </c>
      <c r="N10" s="611">
        <v>222</v>
      </c>
      <c r="O10" s="611">
        <v>224</v>
      </c>
      <c r="P10" s="611">
        <v>206</v>
      </c>
    </row>
    <row r="11" spans="1:17" s="464" customFormat="1" ht="8.25" customHeight="1">
      <c r="A11" s="45"/>
      <c r="B11" s="612" t="s">
        <v>86</v>
      </c>
      <c r="C11" s="611">
        <v>71</v>
      </c>
      <c r="D11" s="611">
        <v>85</v>
      </c>
      <c r="E11" s="611">
        <v>70</v>
      </c>
      <c r="F11" s="611">
        <v>88</v>
      </c>
      <c r="G11" s="611">
        <v>53</v>
      </c>
      <c r="H11" s="611">
        <v>52</v>
      </c>
      <c r="I11" s="611">
        <v>77</v>
      </c>
      <c r="J11" s="611">
        <v>89</v>
      </c>
      <c r="K11" s="611">
        <v>114</v>
      </c>
      <c r="L11" s="611">
        <v>128</v>
      </c>
      <c r="M11" s="611">
        <v>139</v>
      </c>
      <c r="N11" s="611">
        <v>160</v>
      </c>
      <c r="O11" s="611">
        <v>226</v>
      </c>
      <c r="P11" s="611">
        <v>199</v>
      </c>
    </row>
    <row r="12" spans="1:17" s="464" customFormat="1" ht="8.25" customHeight="1">
      <c r="A12" s="45"/>
      <c r="B12" s="612" t="s">
        <v>418</v>
      </c>
      <c r="C12" s="611" t="s">
        <v>188</v>
      </c>
      <c r="D12" s="611" t="s">
        <v>188</v>
      </c>
      <c r="E12" s="611" t="s">
        <v>188</v>
      </c>
      <c r="F12" s="611" t="s">
        <v>188</v>
      </c>
      <c r="G12" s="611">
        <v>34</v>
      </c>
      <c r="H12" s="611">
        <v>170</v>
      </c>
      <c r="I12" s="611">
        <v>221</v>
      </c>
      <c r="J12" s="611">
        <v>181</v>
      </c>
      <c r="K12" s="611">
        <v>222</v>
      </c>
      <c r="L12" s="611">
        <v>216</v>
      </c>
      <c r="M12" s="611">
        <v>242</v>
      </c>
      <c r="N12" s="611">
        <v>215</v>
      </c>
      <c r="O12" s="611">
        <v>247</v>
      </c>
      <c r="P12" s="611">
        <v>217</v>
      </c>
    </row>
    <row r="13" spans="1:17" s="464" customFormat="1" ht="8.25" customHeight="1">
      <c r="A13" s="45"/>
      <c r="B13" s="612" t="s">
        <v>94</v>
      </c>
      <c r="C13" s="611">
        <v>61</v>
      </c>
      <c r="D13" s="611">
        <v>45</v>
      </c>
      <c r="E13" s="611">
        <v>37</v>
      </c>
      <c r="F13" s="611">
        <v>59</v>
      </c>
      <c r="G13" s="611">
        <v>69</v>
      </c>
      <c r="H13" s="611">
        <v>136</v>
      </c>
      <c r="I13" s="611">
        <v>89</v>
      </c>
      <c r="J13" s="611">
        <v>91</v>
      </c>
      <c r="K13" s="611">
        <v>140</v>
      </c>
      <c r="L13" s="611">
        <v>139</v>
      </c>
      <c r="M13" s="611">
        <v>104</v>
      </c>
      <c r="N13" s="611">
        <v>96</v>
      </c>
      <c r="O13" s="611">
        <v>90</v>
      </c>
      <c r="P13" s="611">
        <v>97</v>
      </c>
    </row>
    <row r="14" spans="1:17" s="464" customFormat="1" ht="8.25" customHeight="1">
      <c r="A14" s="45"/>
      <c r="B14" s="612" t="s">
        <v>51</v>
      </c>
      <c r="C14" s="611">
        <v>914</v>
      </c>
      <c r="D14" s="611">
        <v>864</v>
      </c>
      <c r="E14" s="611">
        <v>583</v>
      </c>
      <c r="F14" s="611">
        <v>548</v>
      </c>
      <c r="G14" s="611">
        <v>434</v>
      </c>
      <c r="H14" s="611">
        <v>422</v>
      </c>
      <c r="I14" s="611">
        <v>477</v>
      </c>
      <c r="J14" s="611">
        <v>518</v>
      </c>
      <c r="K14" s="611">
        <v>655</v>
      </c>
      <c r="L14" s="611">
        <v>576</v>
      </c>
      <c r="M14" s="611">
        <v>559</v>
      </c>
      <c r="N14" s="611">
        <v>650</v>
      </c>
      <c r="O14" s="611">
        <v>664</v>
      </c>
      <c r="P14" s="611">
        <v>598</v>
      </c>
    </row>
    <row r="15" spans="1:17" s="464" customFormat="1" ht="8.25" customHeight="1">
      <c r="A15" s="45"/>
      <c r="B15" s="612" t="s">
        <v>53</v>
      </c>
      <c r="C15" s="611">
        <v>72</v>
      </c>
      <c r="D15" s="611">
        <v>90</v>
      </c>
      <c r="E15" s="611">
        <v>209</v>
      </c>
      <c r="F15" s="611">
        <v>124</v>
      </c>
      <c r="G15" s="611">
        <v>119</v>
      </c>
      <c r="H15" s="611">
        <v>136</v>
      </c>
      <c r="I15" s="611">
        <v>132</v>
      </c>
      <c r="J15" s="611">
        <v>81</v>
      </c>
      <c r="K15" s="611">
        <v>115</v>
      </c>
      <c r="L15" s="611">
        <v>113</v>
      </c>
      <c r="M15" s="611">
        <v>156</v>
      </c>
      <c r="N15" s="611">
        <v>193</v>
      </c>
      <c r="O15" s="611">
        <v>241</v>
      </c>
      <c r="P15" s="611">
        <v>239</v>
      </c>
    </row>
    <row r="16" spans="1:17" s="464" customFormat="1" ht="8.25" customHeight="1">
      <c r="A16" s="45"/>
      <c r="B16" s="612" t="s">
        <v>102</v>
      </c>
      <c r="C16" s="611">
        <v>496</v>
      </c>
      <c r="D16" s="611">
        <v>475</v>
      </c>
      <c r="E16" s="611">
        <v>405</v>
      </c>
      <c r="F16" s="611">
        <v>188</v>
      </c>
      <c r="G16" s="611">
        <v>257</v>
      </c>
      <c r="H16" s="611">
        <v>304</v>
      </c>
      <c r="I16" s="611">
        <v>283</v>
      </c>
      <c r="J16" s="611">
        <v>299</v>
      </c>
      <c r="K16" s="611">
        <v>245</v>
      </c>
      <c r="L16" s="611">
        <v>251</v>
      </c>
      <c r="M16" s="611">
        <v>168</v>
      </c>
      <c r="N16" s="611">
        <v>225</v>
      </c>
      <c r="O16" s="611">
        <v>157</v>
      </c>
      <c r="P16" s="611">
        <v>132</v>
      </c>
    </row>
    <row r="17" spans="1:16" s="464" customFormat="1" ht="8.25" customHeight="1">
      <c r="A17" s="45"/>
      <c r="B17" s="612" t="s">
        <v>419</v>
      </c>
      <c r="C17" s="611">
        <v>1630</v>
      </c>
      <c r="D17" s="611">
        <v>1800</v>
      </c>
      <c r="E17" s="611">
        <v>1198</v>
      </c>
      <c r="F17" s="611">
        <v>540</v>
      </c>
      <c r="G17" s="611">
        <v>109</v>
      </c>
      <c r="H17" s="611">
        <v>187</v>
      </c>
      <c r="I17" s="611">
        <v>258</v>
      </c>
      <c r="J17" s="611">
        <v>225</v>
      </c>
      <c r="K17" s="611">
        <v>215</v>
      </c>
      <c r="L17" s="611">
        <v>174</v>
      </c>
      <c r="M17" s="611">
        <v>162</v>
      </c>
      <c r="N17" s="611">
        <v>214</v>
      </c>
      <c r="O17" s="611">
        <v>142</v>
      </c>
      <c r="P17" s="611">
        <v>254</v>
      </c>
    </row>
    <row r="18" spans="1:16" s="464" customFormat="1" ht="8.25" customHeight="1">
      <c r="A18" s="45"/>
      <c r="B18" s="612" t="s">
        <v>50</v>
      </c>
      <c r="C18" s="611">
        <v>2897</v>
      </c>
      <c r="D18" s="611">
        <v>2944</v>
      </c>
      <c r="E18" s="611">
        <v>2162</v>
      </c>
      <c r="F18" s="611">
        <v>2020</v>
      </c>
      <c r="G18" s="611">
        <v>2170</v>
      </c>
      <c r="H18" s="611">
        <v>1892</v>
      </c>
      <c r="I18" s="611">
        <v>2010</v>
      </c>
      <c r="J18" s="611">
        <v>2361</v>
      </c>
      <c r="K18" s="611">
        <v>1864</v>
      </c>
      <c r="L18" s="611">
        <v>1657</v>
      </c>
      <c r="M18" s="611">
        <v>1709</v>
      </c>
      <c r="N18" s="611">
        <v>1278</v>
      </c>
      <c r="O18" s="611">
        <v>1208</v>
      </c>
      <c r="P18" s="611">
        <v>1185</v>
      </c>
    </row>
    <row r="19" spans="1:16" s="464" customFormat="1" ht="8.25" customHeight="1">
      <c r="A19" s="45"/>
      <c r="B19" s="612" t="s">
        <v>107</v>
      </c>
      <c r="C19" s="611">
        <v>322</v>
      </c>
      <c r="D19" s="611">
        <v>492</v>
      </c>
      <c r="E19" s="611">
        <v>493</v>
      </c>
      <c r="F19" s="611">
        <v>185</v>
      </c>
      <c r="G19" s="611">
        <v>143</v>
      </c>
      <c r="H19" s="611">
        <v>268</v>
      </c>
      <c r="I19" s="611">
        <v>380</v>
      </c>
      <c r="J19" s="611">
        <v>325</v>
      </c>
      <c r="K19" s="611">
        <v>382</v>
      </c>
      <c r="L19" s="611">
        <v>148</v>
      </c>
      <c r="M19" s="611">
        <v>328</v>
      </c>
      <c r="N19" s="611">
        <v>449</v>
      </c>
      <c r="O19" s="611">
        <v>238</v>
      </c>
      <c r="P19" s="611">
        <v>180</v>
      </c>
    </row>
    <row r="20" spans="1:16" s="464" customFormat="1" ht="8.25" customHeight="1">
      <c r="A20" s="45"/>
      <c r="B20" s="612" t="s">
        <v>694</v>
      </c>
      <c r="C20" s="611">
        <v>50</v>
      </c>
      <c r="D20" s="611">
        <v>41</v>
      </c>
      <c r="E20" s="611">
        <v>36</v>
      </c>
      <c r="F20" s="611">
        <v>39</v>
      </c>
      <c r="G20" s="611">
        <v>24</v>
      </c>
      <c r="H20" s="611">
        <v>21</v>
      </c>
      <c r="I20" s="611">
        <v>28</v>
      </c>
      <c r="J20" s="611">
        <v>20</v>
      </c>
      <c r="K20" s="611">
        <v>55</v>
      </c>
      <c r="L20" s="611">
        <v>64</v>
      </c>
      <c r="M20" s="611">
        <v>63</v>
      </c>
      <c r="N20" s="611">
        <v>295</v>
      </c>
      <c r="O20" s="611">
        <v>672</v>
      </c>
      <c r="P20" s="611">
        <v>582</v>
      </c>
    </row>
    <row r="21" spans="1:16" s="615" customFormat="1" ht="8.25" customHeight="1">
      <c r="A21" s="77"/>
      <c r="B21" s="613" t="s">
        <v>226</v>
      </c>
      <c r="C21" s="614">
        <v>5974</v>
      </c>
      <c r="D21" s="614">
        <v>5738</v>
      </c>
      <c r="E21" s="614">
        <v>3373</v>
      </c>
      <c r="F21" s="614">
        <v>3121</v>
      </c>
      <c r="G21" s="614">
        <v>2999</v>
      </c>
      <c r="H21" s="614">
        <v>2855</v>
      </c>
      <c r="I21" s="614">
        <v>3022</v>
      </c>
      <c r="J21" s="614">
        <v>3645</v>
      </c>
      <c r="K21" s="614">
        <v>3328</v>
      </c>
      <c r="L21" s="614">
        <v>3105</v>
      </c>
      <c r="M21" s="614">
        <v>3087</v>
      </c>
      <c r="N21" s="614">
        <v>2858</v>
      </c>
      <c r="O21" s="614">
        <v>2881</v>
      </c>
      <c r="P21" s="614">
        <v>2711</v>
      </c>
    </row>
    <row r="22" spans="1:16" s="615" customFormat="1" ht="8.25" customHeight="1">
      <c r="A22" s="77"/>
      <c r="B22" s="613" t="s">
        <v>519</v>
      </c>
      <c r="C22" s="614">
        <v>568</v>
      </c>
      <c r="D22" s="614">
        <v>525</v>
      </c>
      <c r="E22" s="614">
        <v>521</v>
      </c>
      <c r="F22" s="614">
        <v>564</v>
      </c>
      <c r="G22" s="614">
        <v>542</v>
      </c>
      <c r="H22" s="614">
        <v>489</v>
      </c>
      <c r="I22" s="614">
        <v>599</v>
      </c>
      <c r="J22" s="614">
        <v>596</v>
      </c>
      <c r="K22" s="614">
        <v>589</v>
      </c>
      <c r="L22" s="614">
        <v>596</v>
      </c>
      <c r="M22" s="614">
        <v>625</v>
      </c>
      <c r="N22" s="614">
        <v>647</v>
      </c>
      <c r="O22" s="614">
        <v>673</v>
      </c>
      <c r="P22" s="614">
        <v>658</v>
      </c>
    </row>
    <row r="23" spans="1:16" s="464" customFormat="1" ht="8.25" customHeight="1">
      <c r="A23" s="45"/>
      <c r="B23" s="612" t="s">
        <v>135</v>
      </c>
      <c r="C23" s="611">
        <v>111</v>
      </c>
      <c r="D23" s="611">
        <v>81</v>
      </c>
      <c r="E23" s="611">
        <v>112</v>
      </c>
      <c r="F23" s="611">
        <v>76</v>
      </c>
      <c r="G23" s="611">
        <v>73</v>
      </c>
      <c r="H23" s="611">
        <v>89</v>
      </c>
      <c r="I23" s="611">
        <v>96</v>
      </c>
      <c r="J23" s="611">
        <v>110</v>
      </c>
      <c r="K23" s="611">
        <v>111</v>
      </c>
      <c r="L23" s="611">
        <v>119</v>
      </c>
      <c r="M23" s="611">
        <v>112</v>
      </c>
      <c r="N23" s="611">
        <v>134</v>
      </c>
      <c r="O23" s="611">
        <v>108</v>
      </c>
      <c r="P23" s="611">
        <v>119</v>
      </c>
    </row>
    <row r="24" spans="1:16" s="615" customFormat="1" ht="8.25" customHeight="1">
      <c r="A24" s="77"/>
      <c r="B24" s="613" t="s">
        <v>520</v>
      </c>
      <c r="C24" s="614">
        <v>213</v>
      </c>
      <c r="D24" s="614">
        <v>250</v>
      </c>
      <c r="E24" s="614">
        <v>266</v>
      </c>
      <c r="F24" s="614">
        <v>233</v>
      </c>
      <c r="G24" s="614">
        <v>211</v>
      </c>
      <c r="H24" s="614">
        <v>225</v>
      </c>
      <c r="I24" s="614">
        <v>211</v>
      </c>
      <c r="J24" s="614">
        <v>211</v>
      </c>
      <c r="K24" s="614">
        <v>228</v>
      </c>
      <c r="L24" s="614">
        <v>256</v>
      </c>
      <c r="M24" s="614">
        <v>260</v>
      </c>
      <c r="N24" s="614">
        <v>270</v>
      </c>
      <c r="O24" s="614">
        <v>296</v>
      </c>
      <c r="P24" s="614">
        <v>247</v>
      </c>
    </row>
    <row r="25" spans="1:16" s="615" customFormat="1" ht="8.25" customHeight="1">
      <c r="A25" s="77"/>
      <c r="B25" s="613" t="s">
        <v>521</v>
      </c>
      <c r="C25" s="614">
        <v>2704</v>
      </c>
      <c r="D25" s="614">
        <v>2851</v>
      </c>
      <c r="E25" s="614">
        <v>2375</v>
      </c>
      <c r="F25" s="614">
        <v>2272</v>
      </c>
      <c r="G25" s="614">
        <v>2338</v>
      </c>
      <c r="H25" s="614">
        <v>2290</v>
      </c>
      <c r="I25" s="614">
        <v>2443</v>
      </c>
      <c r="J25" s="614">
        <v>2488</v>
      </c>
      <c r="K25" s="614">
        <v>2348</v>
      </c>
      <c r="L25" s="614">
        <v>2364</v>
      </c>
      <c r="M25" s="614">
        <v>2392</v>
      </c>
      <c r="N25" s="614">
        <v>2614</v>
      </c>
      <c r="O25" s="614">
        <v>2599</v>
      </c>
      <c r="P25" s="614">
        <v>2694</v>
      </c>
    </row>
    <row r="26" spans="1:16" s="464" customFormat="1" ht="8.25" customHeight="1">
      <c r="A26" s="45"/>
      <c r="B26" s="612" t="s">
        <v>695</v>
      </c>
      <c r="C26" s="611">
        <v>236</v>
      </c>
      <c r="D26" s="611">
        <v>227</v>
      </c>
      <c r="E26" s="611">
        <v>230</v>
      </c>
      <c r="F26" s="611">
        <v>219</v>
      </c>
      <c r="G26" s="611">
        <v>210</v>
      </c>
      <c r="H26" s="611">
        <v>161</v>
      </c>
      <c r="I26" s="611">
        <v>124</v>
      </c>
      <c r="J26" s="611">
        <v>121</v>
      </c>
      <c r="K26" s="611">
        <v>129</v>
      </c>
      <c r="L26" s="611">
        <v>129</v>
      </c>
      <c r="M26" s="611">
        <v>129</v>
      </c>
      <c r="N26" s="611">
        <v>150</v>
      </c>
      <c r="O26" s="611">
        <v>158</v>
      </c>
      <c r="P26" s="611">
        <v>131</v>
      </c>
    </row>
    <row r="27" spans="1:16" s="464" customFormat="1" ht="8.25" customHeight="1">
      <c r="A27" s="45"/>
      <c r="B27" s="612" t="s">
        <v>163</v>
      </c>
      <c r="C27" s="611">
        <v>269</v>
      </c>
      <c r="D27" s="611">
        <v>563</v>
      </c>
      <c r="E27" s="611">
        <v>212</v>
      </c>
      <c r="F27" s="611">
        <v>181</v>
      </c>
      <c r="G27" s="611">
        <v>162</v>
      </c>
      <c r="H27" s="611">
        <v>153</v>
      </c>
      <c r="I27" s="611">
        <v>177</v>
      </c>
      <c r="J27" s="611">
        <v>172</v>
      </c>
      <c r="K27" s="611">
        <v>207</v>
      </c>
      <c r="L27" s="611">
        <v>178</v>
      </c>
      <c r="M27" s="611">
        <v>133</v>
      </c>
      <c r="N27" s="611">
        <v>126</v>
      </c>
      <c r="O27" s="611">
        <v>119</v>
      </c>
      <c r="P27" s="611">
        <v>116</v>
      </c>
    </row>
    <row r="28" spans="1:16" s="464" customFormat="1" ht="8.25" customHeight="1">
      <c r="A28" s="45"/>
      <c r="B28" s="612" t="s">
        <v>165</v>
      </c>
      <c r="C28" s="611">
        <v>395</v>
      </c>
      <c r="D28" s="611">
        <v>454</v>
      </c>
      <c r="E28" s="611">
        <v>377</v>
      </c>
      <c r="F28" s="611">
        <v>367</v>
      </c>
      <c r="G28" s="611">
        <v>335</v>
      </c>
      <c r="H28" s="611">
        <v>295</v>
      </c>
      <c r="I28" s="611">
        <v>240</v>
      </c>
      <c r="J28" s="611">
        <v>209</v>
      </c>
      <c r="K28" s="611">
        <v>243</v>
      </c>
      <c r="L28" s="611">
        <v>254</v>
      </c>
      <c r="M28" s="611">
        <v>259</v>
      </c>
      <c r="N28" s="611">
        <v>303</v>
      </c>
      <c r="O28" s="611">
        <v>238</v>
      </c>
      <c r="P28" s="611">
        <v>233</v>
      </c>
    </row>
    <row r="29" spans="1:16" s="464" customFormat="1" ht="8.25" customHeight="1">
      <c r="A29" s="45"/>
      <c r="B29" s="612" t="s">
        <v>159</v>
      </c>
      <c r="C29" s="611">
        <v>516</v>
      </c>
      <c r="D29" s="611">
        <v>251</v>
      </c>
      <c r="E29" s="611">
        <v>286</v>
      </c>
      <c r="F29" s="611">
        <v>306</v>
      </c>
      <c r="G29" s="611">
        <v>361</v>
      </c>
      <c r="H29" s="611">
        <v>392</v>
      </c>
      <c r="I29" s="611">
        <v>434</v>
      </c>
      <c r="J29" s="611">
        <v>273</v>
      </c>
      <c r="K29" s="611">
        <v>326</v>
      </c>
      <c r="L29" s="611">
        <v>317</v>
      </c>
      <c r="M29" s="611">
        <v>313</v>
      </c>
      <c r="N29" s="611">
        <v>430</v>
      </c>
      <c r="O29" s="611">
        <v>403</v>
      </c>
      <c r="P29" s="611">
        <v>389</v>
      </c>
    </row>
    <row r="30" spans="1:16" s="464" customFormat="1" ht="8.25" customHeight="1">
      <c r="A30" s="45"/>
      <c r="B30" s="612" t="s">
        <v>160</v>
      </c>
      <c r="C30" s="611">
        <v>348</v>
      </c>
      <c r="D30" s="611">
        <v>386</v>
      </c>
      <c r="E30" s="611">
        <v>362</v>
      </c>
      <c r="F30" s="611">
        <v>303</v>
      </c>
      <c r="G30" s="611">
        <v>323</v>
      </c>
      <c r="H30" s="611">
        <v>245</v>
      </c>
      <c r="I30" s="611">
        <v>255</v>
      </c>
      <c r="J30" s="611">
        <v>227</v>
      </c>
      <c r="K30" s="611">
        <v>227</v>
      </c>
      <c r="L30" s="611">
        <v>262</v>
      </c>
      <c r="M30" s="611">
        <v>221</v>
      </c>
      <c r="N30" s="611">
        <v>255</v>
      </c>
      <c r="O30" s="611">
        <v>260</v>
      </c>
      <c r="P30" s="611">
        <v>243</v>
      </c>
    </row>
    <row r="31" spans="1:16" s="464" customFormat="1" ht="8.25" customHeight="1">
      <c r="A31" s="45"/>
      <c r="B31" s="612" t="s">
        <v>172</v>
      </c>
      <c r="C31" s="611">
        <v>171</v>
      </c>
      <c r="D31" s="611">
        <v>183</v>
      </c>
      <c r="E31" s="611">
        <v>210</v>
      </c>
      <c r="F31" s="611">
        <v>208</v>
      </c>
      <c r="G31" s="611">
        <v>225</v>
      </c>
      <c r="H31" s="611">
        <v>219</v>
      </c>
      <c r="I31" s="611">
        <v>219</v>
      </c>
      <c r="J31" s="611">
        <v>208</v>
      </c>
      <c r="K31" s="611">
        <v>247</v>
      </c>
      <c r="L31" s="611">
        <v>300</v>
      </c>
      <c r="M31" s="611">
        <v>398</v>
      </c>
      <c r="N31" s="611">
        <v>368</v>
      </c>
      <c r="O31" s="611">
        <v>444</v>
      </c>
      <c r="P31" s="611">
        <v>664</v>
      </c>
    </row>
    <row r="32" spans="1:16" s="464" customFormat="1" ht="8.25" customHeight="1">
      <c r="A32" s="45"/>
      <c r="B32" s="612" t="s">
        <v>156</v>
      </c>
      <c r="C32" s="611">
        <v>137</v>
      </c>
      <c r="D32" s="611">
        <v>160</v>
      </c>
      <c r="E32" s="611">
        <v>158</v>
      </c>
      <c r="F32" s="611">
        <v>110</v>
      </c>
      <c r="G32" s="611">
        <v>227</v>
      </c>
      <c r="H32" s="611">
        <v>280</v>
      </c>
      <c r="I32" s="611">
        <v>419</v>
      </c>
      <c r="J32" s="611">
        <v>667</v>
      </c>
      <c r="K32" s="611">
        <v>387</v>
      </c>
      <c r="L32" s="611">
        <v>277</v>
      </c>
      <c r="M32" s="611">
        <v>266</v>
      </c>
      <c r="N32" s="611">
        <v>265</v>
      </c>
      <c r="O32" s="611">
        <v>259</v>
      </c>
      <c r="P32" s="611">
        <v>290</v>
      </c>
    </row>
    <row r="33" spans="1:16" s="464" customFormat="1" ht="8.25" customHeight="1">
      <c r="A33" s="45"/>
      <c r="B33" s="403" t="s">
        <v>232</v>
      </c>
      <c r="C33" s="611">
        <v>223</v>
      </c>
      <c r="D33" s="611">
        <v>248</v>
      </c>
      <c r="E33" s="611">
        <v>223</v>
      </c>
      <c r="F33" s="611">
        <v>147</v>
      </c>
      <c r="G33" s="611">
        <v>185</v>
      </c>
      <c r="H33" s="611">
        <v>154</v>
      </c>
      <c r="I33" s="611">
        <v>147</v>
      </c>
      <c r="J33" s="611">
        <v>135</v>
      </c>
      <c r="K33" s="611">
        <v>151</v>
      </c>
      <c r="L33" s="611">
        <v>107</v>
      </c>
      <c r="M33" s="611">
        <v>113</v>
      </c>
      <c r="N33" s="611">
        <v>108</v>
      </c>
      <c r="O33" s="611">
        <v>173</v>
      </c>
      <c r="P33" s="611">
        <v>128</v>
      </c>
    </row>
    <row r="34" spans="1:16" s="464" customFormat="1" ht="8.25" customHeight="1">
      <c r="A34" s="45"/>
      <c r="B34" s="612" t="s">
        <v>178</v>
      </c>
      <c r="C34" s="611">
        <v>150</v>
      </c>
      <c r="D34" s="611">
        <v>171</v>
      </c>
      <c r="E34" s="611">
        <v>136</v>
      </c>
      <c r="F34" s="611">
        <v>99</v>
      </c>
      <c r="G34" s="611">
        <v>125</v>
      </c>
      <c r="H34" s="611">
        <v>125</v>
      </c>
      <c r="I34" s="611">
        <v>99</v>
      </c>
      <c r="J34" s="611">
        <v>117</v>
      </c>
      <c r="K34" s="611">
        <v>113</v>
      </c>
      <c r="L34" s="611">
        <v>83</v>
      </c>
      <c r="M34" s="611">
        <v>80</v>
      </c>
      <c r="N34" s="611">
        <v>70</v>
      </c>
      <c r="O34" s="611">
        <v>138</v>
      </c>
      <c r="P34" s="611">
        <v>104</v>
      </c>
    </row>
    <row r="35" spans="1:16" s="615" customFormat="1" ht="8.25" customHeight="1">
      <c r="A35" s="77"/>
      <c r="B35" s="613" t="s">
        <v>227</v>
      </c>
      <c r="C35" s="614">
        <v>10886</v>
      </c>
      <c r="D35" s="614">
        <v>11441</v>
      </c>
      <c r="E35" s="614">
        <v>9251</v>
      </c>
      <c r="F35" s="614">
        <v>7704</v>
      </c>
      <c r="G35" s="614">
        <v>7223</v>
      </c>
      <c r="H35" s="614">
        <v>7363</v>
      </c>
      <c r="I35" s="614">
        <v>7995</v>
      </c>
      <c r="J35" s="614">
        <v>8526</v>
      </c>
      <c r="K35" s="614">
        <v>8216</v>
      </c>
      <c r="L35" s="614">
        <v>7722</v>
      </c>
      <c r="M35" s="614">
        <v>7988</v>
      </c>
      <c r="N35" s="614">
        <v>8519</v>
      </c>
      <c r="O35" s="614">
        <v>8785</v>
      </c>
      <c r="P35" s="614">
        <v>8470</v>
      </c>
    </row>
    <row r="36" spans="1:16" ht="8.25" customHeight="1">
      <c r="B36" s="448"/>
    </row>
    <row r="37" spans="1:16" s="464" customFormat="1" ht="8.25" customHeight="1">
      <c r="B37" s="793" t="s">
        <v>1062</v>
      </c>
      <c r="C37" s="793"/>
      <c r="D37" s="793"/>
      <c r="E37" s="793"/>
      <c r="F37" s="793"/>
      <c r="G37" s="793"/>
      <c r="H37" s="793"/>
      <c r="I37" s="793"/>
      <c r="J37" s="793"/>
      <c r="K37" s="793"/>
      <c r="L37" s="793"/>
      <c r="M37" s="793"/>
      <c r="N37" s="793"/>
      <c r="O37" s="793"/>
      <c r="P37" s="793"/>
    </row>
    <row r="38" spans="1:16" s="504" customFormat="1" ht="8.25" customHeight="1">
      <c r="B38" s="885"/>
      <c r="C38" s="885"/>
      <c r="D38" s="885"/>
      <c r="E38" s="885"/>
      <c r="F38" s="885"/>
      <c r="G38" s="885"/>
      <c r="H38" s="885"/>
      <c r="I38" s="885"/>
      <c r="J38" s="885"/>
      <c r="K38" s="885"/>
      <c r="L38" s="885"/>
      <c r="M38" s="885"/>
      <c r="N38" s="885"/>
      <c r="O38" s="885"/>
      <c r="P38" s="885"/>
    </row>
    <row r="39" spans="1:16" s="460" customFormat="1" ht="8.25" customHeight="1">
      <c r="C39" s="463"/>
      <c r="D39" s="463"/>
      <c r="E39" s="463"/>
      <c r="F39" s="463"/>
      <c r="G39" s="463"/>
      <c r="H39" s="463"/>
      <c r="I39" s="463"/>
      <c r="J39" s="463"/>
      <c r="K39" s="463"/>
      <c r="L39" s="463"/>
      <c r="M39" s="463"/>
      <c r="N39" s="463"/>
      <c r="O39" s="463"/>
      <c r="P39" s="463"/>
    </row>
    <row r="40" spans="1:16" ht="8.25" customHeight="1">
      <c r="B40" s="463" t="s">
        <v>517</v>
      </c>
      <c r="C40" s="98"/>
      <c r="D40" s="98"/>
      <c r="E40" s="98"/>
      <c r="F40" s="98"/>
      <c r="G40" s="98"/>
      <c r="H40" s="98"/>
      <c r="I40" s="98"/>
      <c r="J40" s="98"/>
    </row>
    <row r="42" spans="1:16" ht="30" customHeight="1">
      <c r="B42" s="807" t="s">
        <v>1063</v>
      </c>
      <c r="C42" s="807"/>
      <c r="D42" s="807"/>
      <c r="E42" s="807"/>
      <c r="F42" s="807"/>
      <c r="G42" s="807"/>
      <c r="H42" s="807"/>
      <c r="I42" s="807"/>
      <c r="J42" s="807"/>
      <c r="K42" s="807"/>
      <c r="L42" s="807"/>
      <c r="M42" s="807"/>
      <c r="N42" s="807"/>
      <c r="O42" s="807"/>
      <c r="P42" s="807"/>
    </row>
    <row r="79" spans="2:10">
      <c r="B79" s="792" t="s">
        <v>24</v>
      </c>
      <c r="C79" s="792"/>
      <c r="D79" s="792"/>
      <c r="E79" s="792"/>
      <c r="F79" s="792"/>
      <c r="G79" s="792"/>
      <c r="H79" s="792"/>
      <c r="I79" s="792"/>
      <c r="J79" s="792"/>
    </row>
    <row r="80" spans="2:10" s="17" customFormat="1" ht="11.25"/>
    <row r="81" spans="2:10" s="17" customFormat="1" ht="12">
      <c r="B81" s="461"/>
      <c r="C81" s="461"/>
      <c r="D81" s="461"/>
      <c r="E81" s="461"/>
      <c r="F81" s="461"/>
      <c r="G81" s="461"/>
      <c r="H81" s="461"/>
      <c r="I81" s="461"/>
      <c r="J81" s="461"/>
    </row>
    <row r="82" spans="2:10" s="17" customFormat="1" ht="11.25">
      <c r="B82" s="16"/>
      <c r="J82" s="27"/>
    </row>
  </sheetData>
  <dataConsolidate/>
  <mergeCells count="7">
    <mergeCell ref="C8:P8"/>
    <mergeCell ref="B2:D2"/>
    <mergeCell ref="B79:J79"/>
    <mergeCell ref="B6:B8"/>
    <mergeCell ref="B42:P42"/>
    <mergeCell ref="B37:P38"/>
    <mergeCell ref="C6:P6"/>
  </mergeCells>
  <hyperlinks>
    <hyperlink ref="B79:J79" r:id="rId1" display="Link zur LSN-Online-Datenbank"/>
  </hyperlinks>
  <pageMargins left="0.7" right="0.7" top="0.75" bottom="0.75" header="0.3" footer="0.3"/>
  <pageSetup paperSize="9" scale="85" orientation="portrait" r:id="rId2"/>
  <rowBreaks count="1" manualBreakCount="1">
    <brk id="45" min="1" max="17" man="1"/>
  </rowBreaks>
  <drawing r:id="rId3"/>
  <legacyDrawing r:id="rId4"/>
  <oleObjects>
    <mc:AlternateContent xmlns:mc="http://schemas.openxmlformats.org/markup-compatibility/2006">
      <mc:Choice Requires="x14">
        <oleObject progId="Dokument" shapeId="230409" r:id="rId5">
          <objectPr defaultSize="0" autoPict="0" r:id="rId6">
            <anchor moveWithCells="1">
              <from>
                <xdr:col>1</xdr:col>
                <xdr:colOff>38100</xdr:colOff>
                <xdr:row>60</xdr:row>
                <xdr:rowOff>28575</xdr:rowOff>
              </from>
              <to>
                <xdr:col>16</xdr:col>
                <xdr:colOff>552450</xdr:colOff>
                <xdr:row>77</xdr:row>
                <xdr:rowOff>104775</xdr:rowOff>
              </to>
            </anchor>
          </objectPr>
        </oleObject>
      </mc:Choice>
      <mc:Fallback>
        <oleObject progId="Dokument" shapeId="230409" r:id="rId5"/>
      </mc:Fallback>
    </mc:AlternateContent>
  </oleObjects>
  <controls>
    <mc:AlternateContent xmlns:mc="http://schemas.openxmlformats.org/markup-compatibility/2006">
      <mc:Choice Requires="x14">
        <control shapeId="230401" r:id="rId7" name="Naechster_Indikator">
          <controlPr defaultSize="0" autoLine="0" r:id="rId8">
            <anchor moveWithCells="1">
              <from>
                <xdr:col>10</xdr:col>
                <xdr:colOff>0</xdr:colOff>
                <xdr:row>1</xdr:row>
                <xdr:rowOff>0</xdr:rowOff>
              </from>
              <to>
                <xdr:col>13</xdr:col>
                <xdr:colOff>57150</xdr:colOff>
                <xdr:row>1</xdr:row>
                <xdr:rowOff>180975</xdr:rowOff>
              </to>
            </anchor>
          </controlPr>
        </control>
      </mc:Choice>
      <mc:Fallback>
        <control shapeId="230401" r:id="rId7" name="Naechster_Indikator"/>
      </mc:Fallback>
    </mc:AlternateContent>
    <mc:AlternateContent xmlns:mc="http://schemas.openxmlformats.org/markup-compatibility/2006">
      <mc:Choice Requires="x14">
        <control shapeId="230402" r:id="rId9" name="zum_Inhaltsverzeichnis">
          <controlPr defaultSize="0" autoLine="0" r:id="rId10">
            <anchor moveWithCells="1">
              <from>
                <xdr:col>1</xdr:col>
                <xdr:colOff>0</xdr:colOff>
                <xdr:row>1</xdr:row>
                <xdr:rowOff>0</xdr:rowOff>
              </from>
              <to>
                <xdr:col>2</xdr:col>
                <xdr:colOff>209550</xdr:colOff>
                <xdr:row>1</xdr:row>
                <xdr:rowOff>180975</xdr:rowOff>
              </to>
            </anchor>
          </controlPr>
        </control>
      </mc:Choice>
      <mc:Fallback>
        <control shapeId="230402" r:id="rId9" name="zum_Inhaltsverzeichnis"/>
      </mc:Fallback>
    </mc:AlternateContent>
    <mc:AlternateContent xmlns:mc="http://schemas.openxmlformats.org/markup-compatibility/2006">
      <mc:Choice Requires="x14">
        <control shapeId="230403" r:id="rId11" name="Tabellenblatt_vor_unten">
          <controlPr defaultSize="0" autoLine="0" r:id="rId12">
            <anchor moveWithCells="1">
              <from>
                <xdr:col>11</xdr:col>
                <xdr:colOff>0</xdr:colOff>
                <xdr:row>80</xdr:row>
                <xdr:rowOff>0</xdr:rowOff>
              </from>
              <to>
                <xdr:col>12</xdr:col>
                <xdr:colOff>123825</xdr:colOff>
                <xdr:row>81</xdr:row>
                <xdr:rowOff>19050</xdr:rowOff>
              </to>
            </anchor>
          </controlPr>
        </control>
      </mc:Choice>
      <mc:Fallback>
        <control shapeId="230403" r:id="rId11" name="Tabellenblatt_vor_unten"/>
      </mc:Fallback>
    </mc:AlternateContent>
    <mc:AlternateContent xmlns:mc="http://schemas.openxmlformats.org/markup-compatibility/2006">
      <mc:Choice Requires="x14">
        <control shapeId="230404" r:id="rId13" name="Tabellenblatt_zurueck_unten">
          <controlPr defaultSize="0" autoLine="0" r:id="rId14">
            <anchor moveWithCells="1">
              <from>
                <xdr:col>1</xdr:col>
                <xdr:colOff>0</xdr:colOff>
                <xdr:row>80</xdr:row>
                <xdr:rowOff>0</xdr:rowOff>
              </from>
              <to>
                <xdr:col>1</xdr:col>
                <xdr:colOff>714375</xdr:colOff>
                <xdr:row>81</xdr:row>
                <xdr:rowOff>28575</xdr:rowOff>
              </to>
            </anchor>
          </controlPr>
        </control>
      </mc:Choice>
      <mc:Fallback>
        <control shapeId="230404" r:id="rId13" name="Tabellenblatt_zurueck_unten"/>
      </mc:Fallback>
    </mc:AlternateContent>
    <mc:AlternateContent xmlns:mc="http://schemas.openxmlformats.org/markup-compatibility/2006">
      <mc:Choice Requires="x14">
        <control shapeId="230408" r:id="rId15" name="CoBo_A16Land">
          <controlPr defaultSize="0" autoLine="0" listFillRange="B9:B35" r:id="rId16">
            <anchor moveWithCells="1">
              <from>
                <xdr:col>12</xdr:col>
                <xdr:colOff>76200</xdr:colOff>
                <xdr:row>42</xdr:row>
                <xdr:rowOff>38100</xdr:rowOff>
              </from>
              <to>
                <xdr:col>16</xdr:col>
                <xdr:colOff>561975</xdr:colOff>
                <xdr:row>43</xdr:row>
                <xdr:rowOff>66675</xdr:rowOff>
              </to>
            </anchor>
          </controlPr>
        </control>
      </mc:Choice>
      <mc:Fallback>
        <control shapeId="230408" r:id="rId15" name="CoBo_A16Land"/>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7">
    <pageSetUpPr autoPageBreaks="0"/>
  </sheetPr>
  <dimension ref="B1:R79"/>
  <sheetViews>
    <sheetView showGridLines="0" zoomScale="140" zoomScaleNormal="140" workbookViewId="0"/>
  </sheetViews>
  <sheetFormatPr baseColWidth="10" defaultRowHeight="15"/>
  <cols>
    <col min="1" max="1" width="5.7109375" customWidth="1"/>
    <col min="2" max="3" width="5.7109375" hidden="1" customWidth="1"/>
    <col min="4" max="4" width="14.28515625" customWidth="1"/>
    <col min="5" max="11" width="5.7109375" customWidth="1"/>
    <col min="12" max="12" width="5.7109375" style="26" customWidth="1"/>
    <col min="13" max="18" width="5.7109375" customWidth="1"/>
  </cols>
  <sheetData>
    <row r="1" spans="4:18" ht="15" customHeight="1">
      <c r="D1" s="59" t="str">
        <f>Kopf</f>
        <v>Migration und Teilhabe in Niedersachsen - Integrationsmonitoring 2019 - aktuelle Ergebnisse</v>
      </c>
      <c r="E1" s="59"/>
      <c r="F1" s="59"/>
      <c r="G1" s="59"/>
      <c r="H1" s="59"/>
      <c r="I1" s="59"/>
      <c r="J1" s="59"/>
      <c r="K1" s="59"/>
      <c r="L1" s="59"/>
      <c r="M1" s="59"/>
      <c r="N1" s="59"/>
      <c r="O1" s="59"/>
      <c r="P1" s="59"/>
    </row>
    <row r="3" spans="4:18" s="21" customFormat="1" ht="12">
      <c r="D3" s="787"/>
      <c r="E3" s="787"/>
      <c r="F3" s="787"/>
      <c r="K3" s="20"/>
      <c r="L3" s="24"/>
    </row>
    <row r="4" spans="4:18" s="21" customFormat="1" ht="6" customHeight="1">
      <c r="D4" s="102"/>
      <c r="E4" s="102"/>
      <c r="F4" s="102"/>
      <c r="K4" s="20"/>
      <c r="L4" s="24"/>
    </row>
    <row r="5" spans="4:18" ht="15" customHeight="1">
      <c r="D5" s="19" t="s">
        <v>682</v>
      </c>
      <c r="E5" s="3"/>
      <c r="F5" s="3"/>
      <c r="G5" s="3"/>
      <c r="H5" s="3"/>
      <c r="I5" s="3"/>
      <c r="J5" s="3"/>
      <c r="K5" s="3"/>
      <c r="L5" s="25"/>
    </row>
    <row r="6" spans="4:18" ht="15" customHeight="1">
      <c r="D6" s="889" t="s">
        <v>1079</v>
      </c>
      <c r="E6" s="798"/>
      <c r="F6" s="798"/>
      <c r="G6" s="798"/>
      <c r="H6" s="798"/>
      <c r="I6" s="798"/>
      <c r="J6" s="798"/>
      <c r="K6" s="798"/>
      <c r="L6" s="798"/>
      <c r="M6" s="798"/>
      <c r="N6" s="798"/>
      <c r="O6" s="798"/>
      <c r="P6" s="798"/>
    </row>
    <row r="7" spans="4:18" ht="15" customHeight="1">
      <c r="D7" s="890"/>
      <c r="E7" s="891"/>
      <c r="F7" s="891"/>
      <c r="G7" s="891"/>
      <c r="H7" s="891"/>
      <c r="I7" s="891"/>
      <c r="J7" s="891"/>
      <c r="K7" s="891"/>
      <c r="L7" s="891"/>
      <c r="M7" s="891"/>
      <c r="N7" s="891"/>
      <c r="O7" s="891"/>
      <c r="P7" s="891"/>
    </row>
    <row r="8" spans="4:18" ht="8.25" customHeight="1">
      <c r="D8" s="886" t="s">
        <v>0</v>
      </c>
      <c r="E8" s="799" t="s">
        <v>592</v>
      </c>
      <c r="F8" s="800"/>
      <c r="G8" s="800"/>
      <c r="H8" s="800"/>
      <c r="I8" s="800"/>
      <c r="J8" s="800"/>
      <c r="K8" s="800"/>
      <c r="L8" s="800"/>
      <c r="M8" s="800"/>
      <c r="N8" s="800"/>
      <c r="O8" s="800"/>
      <c r="P8" s="800"/>
      <c r="Q8" s="800"/>
      <c r="R8" s="800"/>
    </row>
    <row r="9" spans="4:18" ht="8.25" customHeight="1">
      <c r="D9" s="795"/>
      <c r="E9" s="107">
        <v>2005</v>
      </c>
      <c r="F9" s="105">
        <v>2006</v>
      </c>
      <c r="G9" s="105">
        <v>2007</v>
      </c>
      <c r="H9" s="105">
        <v>2008</v>
      </c>
      <c r="I9" s="107">
        <v>2009</v>
      </c>
      <c r="J9" s="107">
        <v>2010</v>
      </c>
      <c r="K9" s="107">
        <v>2011</v>
      </c>
      <c r="L9" s="107">
        <v>2012</v>
      </c>
      <c r="M9" s="107">
        <v>2013</v>
      </c>
      <c r="N9" s="107">
        <v>2014</v>
      </c>
      <c r="O9" s="104">
        <v>2015</v>
      </c>
      <c r="P9" s="104">
        <v>2016</v>
      </c>
      <c r="Q9" s="589">
        <v>2017</v>
      </c>
      <c r="R9" s="589">
        <v>2018</v>
      </c>
    </row>
    <row r="10" spans="4:18" ht="8.25" customHeight="1">
      <c r="D10" s="796"/>
      <c r="E10" s="887" t="s">
        <v>1</v>
      </c>
      <c r="F10" s="888"/>
      <c r="G10" s="888"/>
      <c r="H10" s="888"/>
      <c r="I10" s="888"/>
      <c r="J10" s="888"/>
      <c r="K10" s="888"/>
      <c r="L10" s="888"/>
      <c r="M10" s="888"/>
      <c r="N10" s="888"/>
      <c r="O10" s="888"/>
      <c r="P10" s="888"/>
    </row>
    <row r="11" spans="4:18" ht="8.25" customHeight="1">
      <c r="D11" s="456" t="s">
        <v>30</v>
      </c>
      <c r="E11" s="443" t="s">
        <v>31</v>
      </c>
      <c r="F11" s="456" t="s">
        <v>32</v>
      </c>
      <c r="G11" s="443" t="s">
        <v>33</v>
      </c>
      <c r="H11" s="456" t="s">
        <v>34</v>
      </c>
      <c r="I11" s="443" t="s">
        <v>35</v>
      </c>
      <c r="J11" s="456" t="s">
        <v>36</v>
      </c>
      <c r="K11" s="443" t="s">
        <v>37</v>
      </c>
      <c r="L11" s="456" t="s">
        <v>38</v>
      </c>
      <c r="M11" s="443" t="s">
        <v>39</v>
      </c>
      <c r="N11" s="456" t="s">
        <v>40</v>
      </c>
      <c r="O11" s="443" t="s">
        <v>41</v>
      </c>
      <c r="P11" s="456" t="s">
        <v>42</v>
      </c>
      <c r="Q11" s="616" t="s">
        <v>43</v>
      </c>
      <c r="R11" s="616" t="s">
        <v>44</v>
      </c>
    </row>
    <row r="12" spans="4:18" ht="8.25" customHeight="1">
      <c r="D12" s="13" t="s">
        <v>4</v>
      </c>
      <c r="E12" s="119">
        <v>468</v>
      </c>
      <c r="F12" s="119">
        <v>424</v>
      </c>
      <c r="G12" s="119">
        <v>426</v>
      </c>
      <c r="H12" s="119">
        <v>447</v>
      </c>
      <c r="I12" s="119">
        <v>378</v>
      </c>
      <c r="J12" s="119">
        <v>418</v>
      </c>
      <c r="K12" s="119">
        <v>423</v>
      </c>
      <c r="L12" s="119">
        <v>518</v>
      </c>
      <c r="M12" s="119">
        <v>589</v>
      </c>
      <c r="N12" s="119">
        <v>759</v>
      </c>
      <c r="O12" s="119">
        <v>1013</v>
      </c>
      <c r="P12" s="119">
        <v>1709</v>
      </c>
      <c r="Q12" s="119">
        <v>1588</v>
      </c>
      <c r="R12" s="119">
        <v>1748</v>
      </c>
    </row>
    <row r="13" spans="4:18" ht="8.25" customHeight="1">
      <c r="D13" s="13" t="s">
        <v>5</v>
      </c>
      <c r="E13" s="119">
        <v>701</v>
      </c>
      <c r="F13" s="119">
        <v>771</v>
      </c>
      <c r="G13" s="119">
        <v>735</v>
      </c>
      <c r="H13" s="119">
        <v>734</v>
      </c>
      <c r="I13" s="119">
        <v>615</v>
      </c>
      <c r="J13" s="119">
        <v>622</v>
      </c>
      <c r="K13" s="119">
        <v>625</v>
      </c>
      <c r="L13" s="119">
        <v>743</v>
      </c>
      <c r="M13" s="119">
        <v>892</v>
      </c>
      <c r="N13" s="119">
        <v>1229</v>
      </c>
      <c r="O13" s="119">
        <v>1511</v>
      </c>
      <c r="P13" s="119">
        <v>2707</v>
      </c>
      <c r="Q13" s="119">
        <v>2462</v>
      </c>
      <c r="R13" s="119">
        <v>2655</v>
      </c>
    </row>
    <row r="14" spans="4:18" ht="8.25" customHeight="1">
      <c r="D14" s="13" t="s">
        <v>6</v>
      </c>
      <c r="E14" s="119">
        <v>423</v>
      </c>
      <c r="F14" s="119">
        <v>371</v>
      </c>
      <c r="G14" s="119">
        <v>374</v>
      </c>
      <c r="H14" s="119">
        <v>322</v>
      </c>
      <c r="I14" s="119">
        <v>319</v>
      </c>
      <c r="J14" s="119">
        <v>289</v>
      </c>
      <c r="K14" s="119">
        <v>271</v>
      </c>
      <c r="L14" s="119">
        <v>310</v>
      </c>
      <c r="M14" s="119">
        <v>463</v>
      </c>
      <c r="N14" s="119">
        <v>677</v>
      </c>
      <c r="O14" s="119">
        <v>813</v>
      </c>
      <c r="P14" s="119">
        <v>1535</v>
      </c>
      <c r="Q14" s="119">
        <v>1348</v>
      </c>
      <c r="R14" s="119">
        <v>1387</v>
      </c>
    </row>
    <row r="15" spans="4:18" ht="8.25" customHeight="1">
      <c r="D15" s="13" t="s">
        <v>7</v>
      </c>
      <c r="E15" s="119">
        <v>712</v>
      </c>
      <c r="F15" s="119">
        <v>708</v>
      </c>
      <c r="G15" s="119">
        <v>850</v>
      </c>
      <c r="H15" s="119">
        <v>815</v>
      </c>
      <c r="I15" s="119">
        <v>693</v>
      </c>
      <c r="J15" s="119">
        <v>710</v>
      </c>
      <c r="K15" s="119">
        <v>647</v>
      </c>
      <c r="L15" s="119">
        <v>868</v>
      </c>
      <c r="M15" s="119">
        <v>1072</v>
      </c>
      <c r="N15" s="119">
        <v>1583</v>
      </c>
      <c r="O15" s="119">
        <v>1985</v>
      </c>
      <c r="P15" s="119">
        <v>3142</v>
      </c>
      <c r="Q15" s="119">
        <v>3006</v>
      </c>
      <c r="R15" s="119">
        <v>3049</v>
      </c>
    </row>
    <row r="16" spans="4:18" ht="16.5" customHeight="1">
      <c r="D16" s="38" t="s">
        <v>3</v>
      </c>
      <c r="E16" s="120">
        <v>2304</v>
      </c>
      <c r="F16" s="120">
        <v>2274</v>
      </c>
      <c r="G16" s="120">
        <v>2385</v>
      </c>
      <c r="H16" s="120">
        <v>2318</v>
      </c>
      <c r="I16" s="120">
        <v>2005</v>
      </c>
      <c r="J16" s="120">
        <v>2039</v>
      </c>
      <c r="K16" s="120">
        <v>1966</v>
      </c>
      <c r="L16" s="120">
        <v>2439</v>
      </c>
      <c r="M16" s="120">
        <v>3016</v>
      </c>
      <c r="N16" s="120">
        <v>4248</v>
      </c>
      <c r="O16" s="120">
        <v>5322</v>
      </c>
      <c r="P16" s="120">
        <v>9093</v>
      </c>
      <c r="Q16" s="120">
        <v>8404</v>
      </c>
      <c r="R16" s="120">
        <v>8839</v>
      </c>
    </row>
    <row r="17" spans="4:18" ht="8.25" customHeight="1">
      <c r="D17" s="38"/>
      <c r="E17" s="120"/>
      <c r="F17" s="120"/>
      <c r="G17" s="120"/>
      <c r="H17" s="120"/>
      <c r="I17" s="120"/>
      <c r="J17" s="120"/>
      <c r="K17" s="120"/>
      <c r="L17" s="120"/>
      <c r="M17" s="120"/>
      <c r="N17" s="120"/>
      <c r="O17" s="120"/>
      <c r="P17" s="120"/>
    </row>
    <row r="18" spans="4:18" ht="8.25" customHeight="1">
      <c r="D18" s="121" t="s">
        <v>221</v>
      </c>
      <c r="E18" s="120"/>
      <c r="F18" s="120"/>
      <c r="G18" s="120"/>
      <c r="H18" s="120"/>
      <c r="I18" s="120"/>
      <c r="J18" s="120"/>
      <c r="K18" s="120"/>
      <c r="L18" s="120"/>
      <c r="M18" s="120"/>
      <c r="N18" s="120"/>
      <c r="O18" s="120"/>
      <c r="P18" s="120"/>
    </row>
    <row r="19" spans="4:18" ht="15" customHeight="1">
      <c r="D19" s="19"/>
      <c r="E19" s="3"/>
      <c r="F19" s="3"/>
      <c r="G19" s="3"/>
      <c r="H19" s="3"/>
      <c r="I19" s="3"/>
      <c r="J19" s="3"/>
      <c r="K19" s="3"/>
      <c r="L19" s="25"/>
    </row>
    <row r="20" spans="4:18" ht="15" customHeight="1">
      <c r="D20" s="18" t="s">
        <v>1080</v>
      </c>
      <c r="E20" s="2"/>
      <c r="F20" s="2"/>
      <c r="G20" s="2"/>
      <c r="H20" s="2"/>
      <c r="I20" s="2"/>
      <c r="J20" s="2"/>
      <c r="K20" s="2"/>
      <c r="L20" s="14"/>
    </row>
    <row r="21" spans="4:18" ht="8.25" customHeight="1">
      <c r="D21" s="106"/>
      <c r="E21" s="106"/>
      <c r="F21" s="106"/>
      <c r="G21" s="106"/>
      <c r="H21" s="106"/>
      <c r="I21" s="106"/>
      <c r="J21" s="106"/>
      <c r="K21" s="106"/>
      <c r="L21" s="106"/>
    </row>
    <row r="22" spans="4:18" ht="8.25" customHeight="1">
      <c r="D22" s="886" t="s">
        <v>0</v>
      </c>
      <c r="E22" s="799" t="s">
        <v>514</v>
      </c>
      <c r="F22" s="800"/>
      <c r="G22" s="800"/>
      <c r="H22" s="800"/>
      <c r="I22" s="800"/>
      <c r="J22" s="800"/>
      <c r="K22" s="800"/>
      <c r="L22" s="800"/>
      <c r="M22" s="800"/>
      <c r="N22" s="800"/>
      <c r="O22" s="800"/>
      <c r="P22" s="800"/>
      <c r="Q22" s="800"/>
      <c r="R22" s="800"/>
    </row>
    <row r="23" spans="4:18" ht="8.25" customHeight="1">
      <c r="D23" s="795"/>
      <c r="E23" s="107">
        <v>2005</v>
      </c>
      <c r="F23" s="105">
        <v>2006</v>
      </c>
      <c r="G23" s="105">
        <v>2007</v>
      </c>
      <c r="H23" s="105">
        <v>2008</v>
      </c>
      <c r="I23" s="107">
        <v>2009</v>
      </c>
      <c r="J23" s="107">
        <v>2010</v>
      </c>
      <c r="K23" s="107">
        <v>2011</v>
      </c>
      <c r="L23" s="107">
        <v>2012</v>
      </c>
      <c r="M23" s="107">
        <v>2013</v>
      </c>
      <c r="N23" s="107">
        <v>2014</v>
      </c>
      <c r="O23" s="104">
        <v>2015</v>
      </c>
      <c r="P23" s="104">
        <v>2016</v>
      </c>
      <c r="Q23" s="589">
        <v>2017</v>
      </c>
      <c r="R23" s="589">
        <v>2018</v>
      </c>
    </row>
    <row r="24" spans="4:18" ht="8.25" customHeight="1">
      <c r="D24" s="796"/>
      <c r="E24" s="887" t="s">
        <v>1</v>
      </c>
      <c r="F24" s="888"/>
      <c r="G24" s="888"/>
      <c r="H24" s="888"/>
      <c r="I24" s="888"/>
      <c r="J24" s="888"/>
      <c r="K24" s="888"/>
      <c r="L24" s="888"/>
      <c r="M24" s="888"/>
      <c r="N24" s="888"/>
      <c r="O24" s="888"/>
      <c r="P24" s="888"/>
    </row>
    <row r="25" spans="4:18" ht="8.25" customHeight="1">
      <c r="D25" s="456" t="s">
        <v>30</v>
      </c>
      <c r="E25" s="443" t="s">
        <v>31</v>
      </c>
      <c r="F25" s="456" t="s">
        <v>32</v>
      </c>
      <c r="G25" s="443" t="s">
        <v>33</v>
      </c>
      <c r="H25" s="456" t="s">
        <v>34</v>
      </c>
      <c r="I25" s="443" t="s">
        <v>35</v>
      </c>
      <c r="J25" s="456" t="s">
        <v>36</v>
      </c>
      <c r="K25" s="443" t="s">
        <v>37</v>
      </c>
      <c r="L25" s="456" t="s">
        <v>38</v>
      </c>
      <c r="M25" s="443" t="s">
        <v>39</v>
      </c>
      <c r="N25" s="456" t="s">
        <v>40</v>
      </c>
      <c r="O25" s="443" t="s">
        <v>41</v>
      </c>
      <c r="P25" s="456" t="s">
        <v>42</v>
      </c>
      <c r="Q25" s="616" t="s">
        <v>43</v>
      </c>
      <c r="R25" s="616" t="s">
        <v>44</v>
      </c>
    </row>
    <row r="26" spans="4:18" ht="8.25" customHeight="1">
      <c r="D26" s="13" t="s">
        <v>4</v>
      </c>
      <c r="E26" s="119">
        <v>12369</v>
      </c>
      <c r="F26" s="119">
        <v>12192</v>
      </c>
      <c r="G26" s="119">
        <v>12360</v>
      </c>
      <c r="H26" s="119">
        <v>12080</v>
      </c>
      <c r="I26" s="119">
        <v>11550</v>
      </c>
      <c r="J26" s="119">
        <v>11778</v>
      </c>
      <c r="K26" s="119">
        <v>11384</v>
      </c>
      <c r="L26" s="119">
        <v>11563</v>
      </c>
      <c r="M26" s="119">
        <v>11577</v>
      </c>
      <c r="N26" s="119">
        <v>12243</v>
      </c>
      <c r="O26" s="119">
        <v>12234</v>
      </c>
      <c r="P26" s="119">
        <v>13291</v>
      </c>
      <c r="Q26" s="119">
        <v>12587</v>
      </c>
      <c r="R26" s="119">
        <v>12856</v>
      </c>
    </row>
    <row r="27" spans="4:18" ht="8.25" customHeight="1">
      <c r="D27" s="13" t="s">
        <v>5</v>
      </c>
      <c r="E27" s="119">
        <v>16990</v>
      </c>
      <c r="F27" s="119">
        <v>16658</v>
      </c>
      <c r="G27" s="119">
        <v>16748</v>
      </c>
      <c r="H27" s="119">
        <v>16815</v>
      </c>
      <c r="I27" s="119">
        <v>16088</v>
      </c>
      <c r="J27" s="119">
        <v>16466</v>
      </c>
      <c r="K27" s="119">
        <v>16085</v>
      </c>
      <c r="L27" s="119">
        <v>15660</v>
      </c>
      <c r="M27" s="119">
        <v>16220</v>
      </c>
      <c r="N27" s="119">
        <v>16747</v>
      </c>
      <c r="O27" s="119">
        <v>16622</v>
      </c>
      <c r="P27" s="119">
        <v>17842</v>
      </c>
      <c r="Q27" s="119">
        <v>16944</v>
      </c>
      <c r="R27" s="119">
        <v>17122</v>
      </c>
    </row>
    <row r="28" spans="4:18" ht="8.25" customHeight="1">
      <c r="D28" s="13" t="s">
        <v>6</v>
      </c>
      <c r="E28" s="119">
        <v>13746</v>
      </c>
      <c r="F28" s="119">
        <v>13502</v>
      </c>
      <c r="G28" s="119">
        <v>13437</v>
      </c>
      <c r="H28" s="119">
        <v>13198</v>
      </c>
      <c r="I28" s="119">
        <v>12857</v>
      </c>
      <c r="J28" s="119">
        <v>13006</v>
      </c>
      <c r="K28" s="119">
        <v>12451</v>
      </c>
      <c r="L28" s="119">
        <v>12279</v>
      </c>
      <c r="M28" s="119">
        <v>12773</v>
      </c>
      <c r="N28" s="119">
        <v>13097</v>
      </c>
      <c r="O28" s="119">
        <v>13160</v>
      </c>
      <c r="P28" s="119">
        <v>13649</v>
      </c>
      <c r="Q28" s="119">
        <v>13767</v>
      </c>
      <c r="R28" s="119">
        <v>13815</v>
      </c>
    </row>
    <row r="29" spans="4:18" ht="8.25" customHeight="1">
      <c r="D29" s="13" t="s">
        <v>7</v>
      </c>
      <c r="E29" s="119">
        <v>21584</v>
      </c>
      <c r="F29" s="119">
        <v>20701</v>
      </c>
      <c r="G29" s="119">
        <v>20396</v>
      </c>
      <c r="H29" s="119">
        <v>20476</v>
      </c>
      <c r="I29" s="119">
        <v>19728</v>
      </c>
      <c r="J29" s="119">
        <v>19841</v>
      </c>
      <c r="K29" s="119">
        <v>19394</v>
      </c>
      <c r="L29" s="119">
        <v>19537</v>
      </c>
      <c r="M29" s="119">
        <v>19293</v>
      </c>
      <c r="N29" s="119">
        <v>20071</v>
      </c>
      <c r="O29" s="119">
        <v>19845</v>
      </c>
      <c r="P29" s="119">
        <v>21340</v>
      </c>
      <c r="Q29" s="119">
        <v>21318</v>
      </c>
      <c r="R29" s="119">
        <v>21020</v>
      </c>
    </row>
    <row r="30" spans="4:18" s="103" customFormat="1" ht="16.5" customHeight="1">
      <c r="D30" s="38" t="s">
        <v>3</v>
      </c>
      <c r="E30" s="120">
        <v>64689</v>
      </c>
      <c r="F30" s="120">
        <v>63053</v>
      </c>
      <c r="G30" s="120">
        <v>62941</v>
      </c>
      <c r="H30" s="120">
        <v>62569</v>
      </c>
      <c r="I30" s="120">
        <v>60223</v>
      </c>
      <c r="J30" s="120">
        <v>61091</v>
      </c>
      <c r="K30" s="120">
        <v>59314</v>
      </c>
      <c r="L30" s="120">
        <v>59039</v>
      </c>
      <c r="M30" s="120">
        <v>59863</v>
      </c>
      <c r="N30" s="120">
        <v>62158</v>
      </c>
      <c r="O30" s="120">
        <v>61861</v>
      </c>
      <c r="P30" s="120">
        <v>66122</v>
      </c>
      <c r="Q30" s="120">
        <v>64616</v>
      </c>
      <c r="R30" s="120">
        <v>64813</v>
      </c>
    </row>
    <row r="31" spans="4:18" s="103" customFormat="1" ht="8.25" customHeight="1">
      <c r="D31" s="38"/>
      <c r="E31" s="120"/>
      <c r="F31" s="120"/>
      <c r="G31" s="120"/>
      <c r="H31" s="120"/>
      <c r="I31" s="120"/>
      <c r="J31" s="120"/>
      <c r="K31" s="120"/>
      <c r="L31" s="120"/>
      <c r="M31" s="120"/>
      <c r="N31" s="120"/>
      <c r="O31" s="120"/>
      <c r="P31" s="120"/>
    </row>
    <row r="32" spans="4:18" s="103" customFormat="1" ht="8.25" customHeight="1">
      <c r="D32" s="121" t="s">
        <v>221</v>
      </c>
      <c r="E32" s="120"/>
      <c r="F32" s="120"/>
      <c r="G32" s="120"/>
      <c r="H32" s="120"/>
      <c r="I32" s="120"/>
      <c r="J32" s="120"/>
      <c r="K32" s="120"/>
      <c r="L32" s="120"/>
      <c r="M32" s="120"/>
      <c r="N32" s="120"/>
      <c r="O32" s="120"/>
      <c r="P32" s="120"/>
    </row>
    <row r="33" spans="3:16" s="103" customFormat="1" ht="8.25" customHeight="1">
      <c r="D33" s="38"/>
      <c r="E33" s="120"/>
      <c r="F33" s="120"/>
      <c r="G33" s="120"/>
      <c r="H33" s="120"/>
      <c r="I33" s="120"/>
      <c r="J33" s="120"/>
      <c r="K33" s="120"/>
      <c r="L33" s="120"/>
      <c r="M33" s="120"/>
      <c r="N33" s="120"/>
      <c r="O33" s="120"/>
      <c r="P33" s="120"/>
    </row>
    <row r="34" spans="3:16" s="574" customFormat="1" ht="8.25" customHeight="1">
      <c r="D34" s="38"/>
      <c r="E34" s="120"/>
      <c r="F34" s="120"/>
      <c r="G34" s="120"/>
      <c r="H34" s="120"/>
      <c r="I34" s="120"/>
      <c r="J34" s="120"/>
      <c r="K34" s="120"/>
      <c r="L34" s="120"/>
      <c r="M34" s="120"/>
      <c r="N34" s="120"/>
      <c r="O34" s="120"/>
      <c r="P34" s="120"/>
    </row>
    <row r="35" spans="3:16" ht="15" customHeight="1"/>
    <row r="36" spans="3:16" ht="15" customHeight="1">
      <c r="D36" s="63" t="s">
        <v>608</v>
      </c>
      <c r="E36" s="117"/>
      <c r="F36" s="117"/>
      <c r="G36" s="117"/>
      <c r="H36" s="117"/>
      <c r="I36" s="117"/>
      <c r="J36" s="117"/>
      <c r="K36" s="117"/>
      <c r="L36" s="117"/>
    </row>
    <row r="37" spans="3:16">
      <c r="C37" s="107">
        <v>2005</v>
      </c>
    </row>
    <row r="38" spans="3:16">
      <c r="C38" s="105">
        <v>2006</v>
      </c>
    </row>
    <row r="39" spans="3:16">
      <c r="C39" s="105">
        <v>2007</v>
      </c>
    </row>
    <row r="40" spans="3:16">
      <c r="C40" s="105">
        <v>2008</v>
      </c>
    </row>
    <row r="41" spans="3:16">
      <c r="C41" s="107">
        <v>2009</v>
      </c>
    </row>
    <row r="42" spans="3:16">
      <c r="C42" s="107">
        <v>2010</v>
      </c>
    </row>
    <row r="43" spans="3:16">
      <c r="C43" s="107">
        <v>2011</v>
      </c>
    </row>
    <row r="44" spans="3:16">
      <c r="C44" s="107">
        <v>2012</v>
      </c>
    </row>
    <row r="45" spans="3:16">
      <c r="C45" s="107">
        <v>2013</v>
      </c>
    </row>
    <row r="46" spans="3:16">
      <c r="C46" s="107">
        <v>2014</v>
      </c>
    </row>
    <row r="47" spans="3:16">
      <c r="C47" s="104">
        <v>2015</v>
      </c>
    </row>
    <row r="48" spans="3:16">
      <c r="C48" s="104">
        <v>2016</v>
      </c>
    </row>
    <row r="49" spans="3:3">
      <c r="C49" s="617">
        <v>2017</v>
      </c>
    </row>
    <row r="50" spans="3:3">
      <c r="C50" s="617">
        <v>2018</v>
      </c>
    </row>
    <row r="76" spans="4:12" ht="15" customHeight="1">
      <c r="D76" s="792" t="s">
        <v>24</v>
      </c>
      <c r="E76" s="792"/>
      <c r="F76" s="792"/>
      <c r="G76" s="792"/>
      <c r="H76" s="792"/>
      <c r="I76" s="792"/>
      <c r="J76" s="792"/>
      <c r="K76" s="792"/>
      <c r="L76" s="792"/>
    </row>
    <row r="77" spans="4:12" ht="15" customHeight="1">
      <c r="D77" s="792" t="s">
        <v>25</v>
      </c>
      <c r="E77" s="792"/>
      <c r="F77" s="792"/>
      <c r="G77" s="792"/>
      <c r="H77" s="792"/>
      <c r="I77" s="792"/>
      <c r="J77" s="792"/>
      <c r="K77" s="792"/>
      <c r="L77" s="792"/>
    </row>
    <row r="79" spans="4:12" s="17" customFormat="1" ht="11.25">
      <c r="D79" s="16"/>
      <c r="L79" s="27"/>
    </row>
  </sheetData>
  <dataConsolidate/>
  <mergeCells count="10">
    <mergeCell ref="D76:L76"/>
    <mergeCell ref="D77:L77"/>
    <mergeCell ref="D3:F3"/>
    <mergeCell ref="D22:D24"/>
    <mergeCell ref="E24:P24"/>
    <mergeCell ref="D8:D10"/>
    <mergeCell ref="E10:P10"/>
    <mergeCell ref="D6:P7"/>
    <mergeCell ref="E8:R8"/>
    <mergeCell ref="E22:R22"/>
  </mergeCells>
  <hyperlinks>
    <hyperlink ref="D77:L77" r:id="rId1" display="Link zum Regionalmonitoring Niedersachsen"/>
    <hyperlink ref="D76:L76" r:id="rId2" display="Link zur LSN-Online-Datenbank"/>
  </hyperlinks>
  <pageMargins left="0.7" right="0.7" top="0.78740157499999996" bottom="0.78740157499999996" header="0.3" footer="0.3"/>
  <pageSetup paperSize="9" orientation="portrait" r:id="rId3"/>
  <rowBreaks count="1" manualBreakCount="1">
    <brk id="55" min="3" max="15" man="1"/>
  </rowBreaks>
  <drawing r:id="rId4"/>
  <legacyDrawing r:id="rId5"/>
  <oleObjects>
    <mc:AlternateContent xmlns:mc="http://schemas.openxmlformats.org/markup-compatibility/2006">
      <mc:Choice Requires="x14">
        <oleObject progId="Dokument" shapeId="45063" r:id="rId6">
          <objectPr defaultSize="0" autoPict="0" r:id="rId7">
            <anchor moveWithCells="1">
              <from>
                <xdr:col>3</xdr:col>
                <xdr:colOff>66675</xdr:colOff>
                <xdr:row>56</xdr:row>
                <xdr:rowOff>47625</xdr:rowOff>
              </from>
              <to>
                <xdr:col>15</xdr:col>
                <xdr:colOff>304800</xdr:colOff>
                <xdr:row>72</xdr:row>
                <xdr:rowOff>133350</xdr:rowOff>
              </to>
            </anchor>
          </objectPr>
        </oleObject>
      </mc:Choice>
      <mc:Fallback>
        <oleObject progId="Dokument" shapeId="45063" r:id="rId6"/>
      </mc:Fallback>
    </mc:AlternateContent>
  </oleObjects>
  <controls>
    <mc:AlternateContent xmlns:mc="http://schemas.openxmlformats.org/markup-compatibility/2006">
      <mc:Choice Requires="x14">
        <control shapeId="45062" r:id="rId8" name="Cmb_Jahr">
          <controlPr defaultSize="0" autoLine="0" listFillRange="C37:C50" r:id="rId9">
            <anchor moveWithCells="1">
              <from>
                <xdr:col>13</xdr:col>
                <xdr:colOff>76200</xdr:colOff>
                <xdr:row>36</xdr:row>
                <xdr:rowOff>66675</xdr:rowOff>
              </from>
              <to>
                <xdr:col>16</xdr:col>
                <xdr:colOff>9525</xdr:colOff>
                <xdr:row>37</xdr:row>
                <xdr:rowOff>76200</xdr:rowOff>
              </to>
            </anchor>
          </controlPr>
        </control>
      </mc:Choice>
      <mc:Fallback>
        <control shapeId="45062" r:id="rId8" name="Cmb_Jahr"/>
      </mc:Fallback>
    </mc:AlternateContent>
    <mc:AlternateContent xmlns:mc="http://schemas.openxmlformats.org/markup-compatibility/2006">
      <mc:Choice Requires="x14">
        <control shapeId="45061" r:id="rId10" name="Tabellenblatt_zurueck_unten">
          <controlPr defaultSize="0" print="0" autoLine="0" r:id="rId11">
            <anchor moveWithCells="1">
              <from>
                <xdr:col>3</xdr:col>
                <xdr:colOff>0</xdr:colOff>
                <xdr:row>77</xdr:row>
                <xdr:rowOff>133350</xdr:rowOff>
              </from>
              <to>
                <xdr:col>3</xdr:col>
                <xdr:colOff>714375</xdr:colOff>
                <xdr:row>78</xdr:row>
                <xdr:rowOff>123825</xdr:rowOff>
              </to>
            </anchor>
          </controlPr>
        </control>
      </mc:Choice>
      <mc:Fallback>
        <control shapeId="45061" r:id="rId10" name="Tabellenblatt_zurueck_unten"/>
      </mc:Fallback>
    </mc:AlternateContent>
    <mc:AlternateContent xmlns:mc="http://schemas.openxmlformats.org/markup-compatibility/2006">
      <mc:Choice Requires="x14">
        <control shapeId="45060" r:id="rId12" name="Tabellenblatt_vor_unten">
          <controlPr defaultSize="0" print="0" autoLine="0" r:id="rId13">
            <anchor moveWithCells="1">
              <from>
                <xdr:col>14</xdr:col>
                <xdr:colOff>295275</xdr:colOff>
                <xdr:row>77</xdr:row>
                <xdr:rowOff>133350</xdr:rowOff>
              </from>
              <to>
                <xdr:col>15</xdr:col>
                <xdr:colOff>352425</xdr:colOff>
                <xdr:row>78</xdr:row>
                <xdr:rowOff>123825</xdr:rowOff>
              </to>
            </anchor>
          </controlPr>
        </control>
      </mc:Choice>
      <mc:Fallback>
        <control shapeId="45060" r:id="rId12" name="Tabellenblatt_vor_unten"/>
      </mc:Fallback>
    </mc:AlternateContent>
    <mc:AlternateContent xmlns:mc="http://schemas.openxmlformats.org/markup-compatibility/2006">
      <mc:Choice Requires="x14">
        <control shapeId="45059" r:id="rId14" name="zum_Inhaltsverzeichnis">
          <controlPr defaultSize="0" print="0" autoLine="0" r:id="rId15">
            <anchor moveWithCells="1">
              <from>
                <xdr:col>3</xdr:col>
                <xdr:colOff>0</xdr:colOff>
                <xdr:row>1</xdr:row>
                <xdr:rowOff>133350</xdr:rowOff>
              </from>
              <to>
                <xdr:col>5</xdr:col>
                <xdr:colOff>257175</xdr:colOff>
                <xdr:row>2</xdr:row>
                <xdr:rowOff>123825</xdr:rowOff>
              </to>
            </anchor>
          </controlPr>
        </control>
      </mc:Choice>
      <mc:Fallback>
        <control shapeId="45059" r:id="rId14" name="zum_Inhaltsverzeichnis"/>
      </mc:Fallback>
    </mc:AlternateContent>
    <mc:AlternateContent xmlns:mc="http://schemas.openxmlformats.org/markup-compatibility/2006">
      <mc:Choice Requires="x14">
        <control shapeId="45058" r:id="rId16" name="Naechster_Indikator">
          <controlPr defaultSize="0" print="0" autoLine="0" r:id="rId17">
            <anchor moveWithCells="1">
              <from>
                <xdr:col>13</xdr:col>
                <xdr:colOff>171450</xdr:colOff>
                <xdr:row>1</xdr:row>
                <xdr:rowOff>133350</xdr:rowOff>
              </from>
              <to>
                <xdr:col>15</xdr:col>
                <xdr:colOff>333375</xdr:colOff>
                <xdr:row>2</xdr:row>
                <xdr:rowOff>123825</xdr:rowOff>
              </to>
            </anchor>
          </controlPr>
        </control>
      </mc:Choice>
      <mc:Fallback>
        <control shapeId="45058" r:id="rId16" name="Naechster_Indikator"/>
      </mc:Fallback>
    </mc:AlternateContent>
  </controls>
  <tableParts count="2">
    <tablePart r:id="rId18"/>
    <tablePart r:id="rId19"/>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8">
    <pageSetUpPr autoPageBreaks="0"/>
  </sheetPr>
  <dimension ref="B1:T88"/>
  <sheetViews>
    <sheetView showGridLines="0" zoomScale="140" zoomScaleNormal="140" workbookViewId="0"/>
  </sheetViews>
  <sheetFormatPr baseColWidth="10" defaultRowHeight="15"/>
  <cols>
    <col min="1" max="1" width="5.7109375" customWidth="1"/>
    <col min="2" max="3" width="5.7109375" hidden="1" customWidth="1"/>
    <col min="4" max="4" width="18.42578125" customWidth="1"/>
    <col min="5" max="11" width="5.7109375" customWidth="1"/>
    <col min="12" max="12" width="5.7109375" style="26" customWidth="1"/>
    <col min="13" max="18" width="5.7109375" customWidth="1"/>
  </cols>
  <sheetData>
    <row r="1" spans="3:20" ht="15" customHeight="1">
      <c r="D1" s="59" t="str">
        <f>Kopf</f>
        <v>Migration und Teilhabe in Niedersachsen - Integrationsmonitoring 2019 - aktuelle Ergebnisse</v>
      </c>
      <c r="E1" s="59"/>
      <c r="F1" s="59"/>
      <c r="G1" s="59"/>
      <c r="H1" s="59"/>
      <c r="I1" s="59"/>
      <c r="J1" s="59"/>
      <c r="K1" s="59"/>
      <c r="L1" s="59"/>
      <c r="M1" s="59"/>
      <c r="N1" s="59"/>
      <c r="O1" s="59"/>
      <c r="P1" s="59"/>
    </row>
    <row r="2" spans="3:20" hidden="1"/>
    <row r="3" spans="3:20" s="21" customFormat="1" ht="15" customHeight="1">
      <c r="D3" s="787"/>
      <c r="E3" s="787"/>
      <c r="F3" s="787"/>
      <c r="K3" s="20"/>
      <c r="L3" s="24"/>
    </row>
    <row r="4" spans="3:20" s="21" customFormat="1" ht="6" hidden="1" customHeight="1">
      <c r="D4" s="102"/>
      <c r="E4" s="102"/>
      <c r="F4" s="102"/>
      <c r="K4" s="20"/>
      <c r="L4" s="24"/>
    </row>
    <row r="5" spans="3:20" ht="15" customHeight="1">
      <c r="D5" s="19" t="s">
        <v>222</v>
      </c>
      <c r="E5" s="3"/>
      <c r="F5" s="3"/>
      <c r="G5" s="3"/>
      <c r="H5" s="3"/>
      <c r="I5" s="3"/>
      <c r="J5" s="3"/>
      <c r="K5" s="3"/>
      <c r="L5" s="25"/>
    </row>
    <row r="6" spans="3:20" ht="15" customHeight="1">
      <c r="D6" s="18" t="s">
        <v>818</v>
      </c>
      <c r="E6" s="2"/>
      <c r="F6" s="2"/>
      <c r="G6" s="2"/>
      <c r="H6" s="2"/>
      <c r="I6" s="2"/>
      <c r="J6" s="2"/>
      <c r="K6" s="2"/>
      <c r="L6" s="14"/>
    </row>
    <row r="7" spans="3:20" ht="8.25" customHeight="1">
      <c r="D7" s="106"/>
      <c r="E7" s="106"/>
      <c r="F7" s="106"/>
      <c r="G7" s="106"/>
      <c r="H7" s="106"/>
      <c r="I7" s="106"/>
      <c r="J7" s="106"/>
      <c r="K7" s="106"/>
      <c r="L7" s="106"/>
    </row>
    <row r="8" spans="3:20" ht="8.25" customHeight="1">
      <c r="D8" s="886" t="s">
        <v>224</v>
      </c>
      <c r="E8" s="892" t="s">
        <v>225</v>
      </c>
      <c r="F8" s="893"/>
      <c r="G8" s="893"/>
      <c r="H8" s="893"/>
      <c r="I8" s="893"/>
      <c r="J8" s="893"/>
      <c r="K8" s="893"/>
      <c r="L8" s="893"/>
      <c r="M8" s="893"/>
      <c r="N8" s="893"/>
      <c r="O8" s="893"/>
      <c r="P8" s="893"/>
      <c r="Q8" s="893"/>
      <c r="R8" s="893"/>
    </row>
    <row r="9" spans="3:20" ht="8.25" customHeight="1">
      <c r="D9" s="795"/>
      <c r="E9" s="635">
        <v>2005</v>
      </c>
      <c r="F9" s="635">
        <v>2006</v>
      </c>
      <c r="G9" s="635">
        <v>2007</v>
      </c>
      <c r="H9" s="647">
        <v>2008</v>
      </c>
      <c r="I9" s="635">
        <v>2009</v>
      </c>
      <c r="J9" s="635">
        <v>2010</v>
      </c>
      <c r="K9" s="647">
        <v>2011</v>
      </c>
      <c r="L9" s="635">
        <v>2012</v>
      </c>
      <c r="M9" s="635">
        <v>2013</v>
      </c>
      <c r="N9" s="647">
        <v>2014</v>
      </c>
      <c r="O9" s="635">
        <v>2015</v>
      </c>
      <c r="P9" s="636">
        <v>2016</v>
      </c>
      <c r="Q9" s="635">
        <v>2017</v>
      </c>
      <c r="R9" s="636">
        <v>2018</v>
      </c>
    </row>
    <row r="10" spans="3:20" ht="8.25" customHeight="1">
      <c r="D10" s="795"/>
      <c r="E10" s="894" t="s">
        <v>1</v>
      </c>
      <c r="F10" s="895"/>
      <c r="G10" s="895"/>
      <c r="H10" s="895"/>
      <c r="I10" s="895"/>
      <c r="J10" s="895"/>
      <c r="K10" s="895"/>
      <c r="L10" s="895"/>
      <c r="M10" s="895"/>
      <c r="N10" s="895"/>
      <c r="O10" s="895"/>
      <c r="P10" s="895"/>
      <c r="Q10" s="895"/>
      <c r="R10" s="895"/>
    </row>
    <row r="11" spans="3:20" ht="8.25" customHeight="1">
      <c r="D11" s="67" t="s">
        <v>30</v>
      </c>
      <c r="E11" s="67" t="s">
        <v>31</v>
      </c>
      <c r="F11" s="67" t="s">
        <v>32</v>
      </c>
      <c r="G11" s="67" t="s">
        <v>33</v>
      </c>
      <c r="H11" s="67" t="s">
        <v>34</v>
      </c>
      <c r="I11" s="67" t="s">
        <v>35</v>
      </c>
      <c r="J11" s="67" t="s">
        <v>36</v>
      </c>
      <c r="K11" s="67" t="s">
        <v>37</v>
      </c>
      <c r="L11" s="67" t="s">
        <v>38</v>
      </c>
      <c r="M11" s="67" t="s">
        <v>39</v>
      </c>
      <c r="N11" s="67" t="s">
        <v>40</v>
      </c>
      <c r="O11" s="67" t="s">
        <v>41</v>
      </c>
      <c r="P11" s="67" t="s">
        <v>42</v>
      </c>
      <c r="Q11" s="67" t="s">
        <v>43</v>
      </c>
      <c r="R11" s="67" t="s">
        <v>44</v>
      </c>
    </row>
    <row r="12" spans="3:20" ht="16.5" customHeight="1">
      <c r="C12" t="s">
        <v>188</v>
      </c>
      <c r="D12" s="313" t="s">
        <v>785</v>
      </c>
      <c r="E12" s="648">
        <v>70137</v>
      </c>
      <c r="F12" s="648">
        <v>54445</v>
      </c>
      <c r="G12" s="648">
        <v>55712</v>
      </c>
      <c r="H12" s="648">
        <v>53002</v>
      </c>
      <c r="I12" s="648">
        <v>54452</v>
      </c>
      <c r="J12" s="648">
        <v>58101</v>
      </c>
      <c r="K12" s="648">
        <v>71848</v>
      </c>
      <c r="L12" s="648">
        <v>79539</v>
      </c>
      <c r="M12" s="648">
        <v>87619</v>
      </c>
      <c r="N12" s="648">
        <v>103904</v>
      </c>
      <c r="O12" s="648">
        <v>118056</v>
      </c>
      <c r="P12" s="648">
        <v>101930</v>
      </c>
      <c r="Q12" s="648">
        <v>102960</v>
      </c>
      <c r="R12" s="648">
        <v>107646</v>
      </c>
      <c r="S12" s="404"/>
      <c r="T12" s="404"/>
    </row>
    <row r="13" spans="3:20" s="632" customFormat="1" ht="8.25" customHeight="1">
      <c r="D13" s="46" t="s">
        <v>786</v>
      </c>
      <c r="E13" s="651">
        <v>406</v>
      </c>
      <c r="F13" s="651">
        <v>373</v>
      </c>
      <c r="G13" s="651">
        <v>1145</v>
      </c>
      <c r="H13" s="651">
        <v>2099</v>
      </c>
      <c r="I13" s="651">
        <v>2340</v>
      </c>
      <c r="J13" s="651">
        <v>3287</v>
      </c>
      <c r="K13" s="651">
        <v>3820</v>
      </c>
      <c r="L13" s="651">
        <v>4127</v>
      </c>
      <c r="M13" s="651">
        <v>4341</v>
      </c>
      <c r="N13" s="651">
        <v>6841</v>
      </c>
      <c r="O13" s="651">
        <v>7793</v>
      </c>
      <c r="P13" s="651">
        <v>7389</v>
      </c>
      <c r="Q13" s="651">
        <v>7520</v>
      </c>
      <c r="R13" s="651">
        <v>8284</v>
      </c>
      <c r="S13" s="652"/>
      <c r="T13" s="652"/>
    </row>
    <row r="14" spans="3:20" s="632" customFormat="1" ht="8.25" customHeight="1">
      <c r="D14" s="46" t="s">
        <v>787</v>
      </c>
      <c r="E14" s="651">
        <v>630</v>
      </c>
      <c r="F14" s="651">
        <v>649</v>
      </c>
      <c r="G14" s="651">
        <v>584</v>
      </c>
      <c r="H14" s="651">
        <v>604</v>
      </c>
      <c r="I14" s="651">
        <v>600</v>
      </c>
      <c r="J14" s="651">
        <v>757</v>
      </c>
      <c r="K14" s="651">
        <v>1421</v>
      </c>
      <c r="L14" s="651">
        <v>1918</v>
      </c>
      <c r="M14" s="651">
        <v>1888</v>
      </c>
      <c r="N14" s="651">
        <v>2024</v>
      </c>
      <c r="O14" s="651">
        <v>1994</v>
      </c>
      <c r="P14" s="651">
        <v>2257</v>
      </c>
      <c r="Q14" s="651">
        <v>2015</v>
      </c>
      <c r="R14" s="651">
        <v>2118</v>
      </c>
      <c r="S14" s="652"/>
      <c r="T14" s="652"/>
    </row>
    <row r="15" spans="3:20" s="632" customFormat="1" ht="8.25" customHeight="1">
      <c r="D15" s="46" t="s">
        <v>788</v>
      </c>
      <c r="E15" s="651">
        <v>1035</v>
      </c>
      <c r="F15" s="651">
        <v>1002</v>
      </c>
      <c r="G15" s="651">
        <v>944</v>
      </c>
      <c r="H15" s="651">
        <v>1117</v>
      </c>
      <c r="I15" s="651">
        <v>1206</v>
      </c>
      <c r="J15" s="651">
        <v>1613</v>
      </c>
      <c r="K15" s="651">
        <v>1636</v>
      </c>
      <c r="L15" s="651">
        <v>2218</v>
      </c>
      <c r="M15" s="651">
        <v>3029</v>
      </c>
      <c r="N15" s="651">
        <v>3855</v>
      </c>
      <c r="O15" s="651">
        <v>3885</v>
      </c>
      <c r="P15" s="651">
        <v>3587</v>
      </c>
      <c r="Q15" s="651">
        <v>3544</v>
      </c>
      <c r="R15" s="651">
        <v>3479</v>
      </c>
      <c r="S15" s="652"/>
      <c r="T15" s="652"/>
    </row>
    <row r="16" spans="3:20" s="632" customFormat="1" ht="8.25" customHeight="1">
      <c r="D16" s="46" t="s">
        <v>789</v>
      </c>
      <c r="E16" s="651">
        <v>267</v>
      </c>
      <c r="F16" s="651">
        <v>399</v>
      </c>
      <c r="G16" s="651">
        <v>376</v>
      </c>
      <c r="H16" s="651">
        <v>237</v>
      </c>
      <c r="I16" s="651">
        <v>421</v>
      </c>
      <c r="J16" s="651">
        <v>297</v>
      </c>
      <c r="K16" s="651">
        <v>431</v>
      </c>
      <c r="L16" s="651">
        <v>468</v>
      </c>
      <c r="M16" s="651">
        <v>730</v>
      </c>
      <c r="N16" s="651">
        <v>1347</v>
      </c>
      <c r="O16" s="651">
        <v>2022</v>
      </c>
      <c r="P16" s="651">
        <v>2084</v>
      </c>
      <c r="Q16" s="651">
        <v>1968</v>
      </c>
      <c r="R16" s="651">
        <v>2157</v>
      </c>
      <c r="S16" s="652"/>
      <c r="T16" s="652"/>
    </row>
    <row r="17" spans="3:20" s="632" customFormat="1" ht="8.25" customHeight="1">
      <c r="D17" s="46" t="s">
        <v>790</v>
      </c>
      <c r="E17" s="651">
        <v>762</v>
      </c>
      <c r="F17" s="651">
        <v>751</v>
      </c>
      <c r="G17" s="651">
        <v>639</v>
      </c>
      <c r="H17" s="651">
        <v>575</v>
      </c>
      <c r="I17" s="651">
        <v>621</v>
      </c>
      <c r="J17" s="651">
        <v>683</v>
      </c>
      <c r="K17" s="651">
        <v>1359</v>
      </c>
      <c r="L17" s="651">
        <v>1391</v>
      </c>
      <c r="M17" s="651">
        <v>1434</v>
      </c>
      <c r="N17" s="651">
        <v>1314</v>
      </c>
      <c r="O17" s="651">
        <v>1484</v>
      </c>
      <c r="P17" s="651">
        <v>1407</v>
      </c>
      <c r="Q17" s="651">
        <v>1405</v>
      </c>
      <c r="R17" s="651">
        <v>1720</v>
      </c>
      <c r="S17" s="652"/>
      <c r="T17" s="652"/>
    </row>
    <row r="18" spans="3:20" s="632" customFormat="1" ht="8.25" customHeight="1">
      <c r="D18" s="46" t="s">
        <v>791</v>
      </c>
      <c r="E18" s="651">
        <v>181</v>
      </c>
      <c r="F18" s="651">
        <v>76</v>
      </c>
      <c r="G18" s="651">
        <v>62</v>
      </c>
      <c r="H18" s="651">
        <v>67</v>
      </c>
      <c r="I18" s="651">
        <v>70</v>
      </c>
      <c r="J18" s="651">
        <v>85</v>
      </c>
      <c r="K18" s="651">
        <v>77</v>
      </c>
      <c r="L18" s="651">
        <v>119</v>
      </c>
      <c r="M18" s="651">
        <v>155</v>
      </c>
      <c r="N18" s="651">
        <v>400</v>
      </c>
      <c r="O18" s="651">
        <v>653</v>
      </c>
      <c r="P18" s="651">
        <v>1014</v>
      </c>
      <c r="Q18" s="651">
        <v>1414</v>
      </c>
      <c r="R18" s="651">
        <v>1971</v>
      </c>
      <c r="S18" s="652"/>
      <c r="T18" s="652"/>
    </row>
    <row r="19" spans="3:20" s="632" customFormat="1" ht="8.25" customHeight="1">
      <c r="D19" s="46" t="s">
        <v>792</v>
      </c>
      <c r="E19" s="651">
        <v>25817</v>
      </c>
      <c r="F19" s="651">
        <v>27269</v>
      </c>
      <c r="G19" s="651">
        <v>27559</v>
      </c>
      <c r="H19" s="651">
        <v>23436</v>
      </c>
      <c r="I19" s="651">
        <v>23094</v>
      </c>
      <c r="J19" s="651">
        <v>22942</v>
      </c>
      <c r="K19" s="651">
        <v>28900</v>
      </c>
      <c r="L19" s="651">
        <v>31256</v>
      </c>
      <c r="M19" s="651">
        <v>32617</v>
      </c>
      <c r="N19" s="651">
        <v>33028</v>
      </c>
      <c r="O19" s="651">
        <v>32001</v>
      </c>
      <c r="P19" s="651">
        <v>26551</v>
      </c>
      <c r="Q19" s="651">
        <v>23965</v>
      </c>
      <c r="R19" s="651">
        <v>22557</v>
      </c>
      <c r="S19" s="652"/>
      <c r="T19" s="652"/>
    </row>
    <row r="20" spans="3:20" s="632" customFormat="1" ht="8.25" customHeight="1">
      <c r="D20" s="46" t="s">
        <v>793</v>
      </c>
      <c r="E20" s="651">
        <v>848</v>
      </c>
      <c r="F20" s="651">
        <v>997</v>
      </c>
      <c r="G20" s="651">
        <v>2956</v>
      </c>
      <c r="H20" s="651">
        <v>4045</v>
      </c>
      <c r="I20" s="651">
        <v>6198</v>
      </c>
      <c r="J20" s="651">
        <v>8083</v>
      </c>
      <c r="K20" s="651">
        <v>11492</v>
      </c>
      <c r="L20" s="651">
        <v>12321</v>
      </c>
      <c r="M20" s="651">
        <v>12979</v>
      </c>
      <c r="N20" s="651">
        <v>19064</v>
      </c>
      <c r="O20" s="651">
        <v>21612</v>
      </c>
      <c r="P20" s="651">
        <v>25217</v>
      </c>
      <c r="Q20" s="651">
        <v>27631</v>
      </c>
      <c r="R20" s="651">
        <v>31587</v>
      </c>
      <c r="S20" s="652"/>
      <c r="T20" s="652"/>
    </row>
    <row r="21" spans="3:20" s="632" customFormat="1" ht="8.25" customHeight="1">
      <c r="D21" s="46" t="s">
        <v>794</v>
      </c>
      <c r="E21" s="651">
        <v>23172</v>
      </c>
      <c r="F21" s="651">
        <v>7036</v>
      </c>
      <c r="G21" s="651">
        <v>5131</v>
      </c>
      <c r="H21" s="651">
        <v>3925</v>
      </c>
      <c r="I21" s="651">
        <v>3284</v>
      </c>
      <c r="J21" s="651">
        <v>2812</v>
      </c>
      <c r="K21" s="651">
        <v>2605</v>
      </c>
      <c r="L21" s="651">
        <v>2573</v>
      </c>
      <c r="M21" s="651">
        <v>4019</v>
      </c>
      <c r="N21" s="651">
        <v>4215</v>
      </c>
      <c r="O21" s="651">
        <v>4467</v>
      </c>
      <c r="P21" s="651">
        <v>4850</v>
      </c>
      <c r="Q21" s="651">
        <v>4313</v>
      </c>
      <c r="R21" s="651">
        <v>4834</v>
      </c>
      <c r="S21" s="652"/>
      <c r="T21" s="652"/>
    </row>
    <row r="22" spans="3:20" s="632" customFormat="1" ht="8.25" customHeight="1">
      <c r="D22" s="46" t="s">
        <v>1103</v>
      </c>
      <c r="E22" s="651">
        <v>934</v>
      </c>
      <c r="F22" s="651">
        <v>882</v>
      </c>
      <c r="G22" s="651">
        <v>688</v>
      </c>
      <c r="H22" s="651">
        <v>601</v>
      </c>
      <c r="I22" s="651">
        <v>384</v>
      </c>
      <c r="J22" s="651">
        <v>1225</v>
      </c>
      <c r="K22" s="651">
        <v>1029</v>
      </c>
      <c r="L22" s="651">
        <v>1475</v>
      </c>
      <c r="M22" s="651">
        <v>2039</v>
      </c>
      <c r="N22" s="651">
        <v>3227</v>
      </c>
      <c r="O22" s="651">
        <v>3798</v>
      </c>
      <c r="P22" s="651">
        <v>1712</v>
      </c>
      <c r="Q22" s="651">
        <v>1627</v>
      </c>
      <c r="R22" s="651">
        <v>1787</v>
      </c>
      <c r="S22" s="652"/>
      <c r="T22" s="652"/>
    </row>
    <row r="23" spans="3:20" s="632" customFormat="1" ht="8.25" customHeight="1">
      <c r="D23" s="46" t="s">
        <v>796</v>
      </c>
      <c r="E23" s="651">
        <v>1142</v>
      </c>
      <c r="F23" s="651">
        <v>1230</v>
      </c>
      <c r="G23" s="651">
        <v>1306</v>
      </c>
      <c r="H23" s="651">
        <v>1346</v>
      </c>
      <c r="I23" s="651">
        <v>1470</v>
      </c>
      <c r="J23" s="651">
        <v>1601</v>
      </c>
      <c r="K23" s="651">
        <v>1772</v>
      </c>
      <c r="L23" s="651">
        <v>2383</v>
      </c>
      <c r="M23" s="651">
        <v>3217</v>
      </c>
      <c r="N23" s="651">
        <v>2671</v>
      </c>
      <c r="O23" s="651">
        <v>2452</v>
      </c>
      <c r="P23" s="651">
        <v>2063</v>
      </c>
      <c r="Q23" s="651">
        <v>1774</v>
      </c>
      <c r="R23" s="651">
        <v>1893</v>
      </c>
      <c r="S23" s="652"/>
      <c r="T23" s="652"/>
    </row>
    <row r="24" spans="3:20" s="632" customFormat="1" ht="8.25" customHeight="1">
      <c r="D24" s="46" t="s">
        <v>797</v>
      </c>
      <c r="E24" s="651">
        <v>2043</v>
      </c>
      <c r="F24" s="651">
        <v>1740</v>
      </c>
      <c r="G24" s="651">
        <v>1686</v>
      </c>
      <c r="H24" s="651">
        <v>1605</v>
      </c>
      <c r="I24" s="651">
        <v>1636</v>
      </c>
      <c r="J24" s="651">
        <v>1611</v>
      </c>
      <c r="K24" s="651">
        <v>1768</v>
      </c>
      <c r="L24" s="651">
        <v>1603</v>
      </c>
      <c r="M24" s="651">
        <v>1477</v>
      </c>
      <c r="N24" s="651">
        <v>1926</v>
      </c>
      <c r="O24" s="651">
        <v>2884</v>
      </c>
      <c r="P24" s="651">
        <v>3320</v>
      </c>
      <c r="Q24" s="651">
        <v>5772</v>
      </c>
      <c r="R24" s="651">
        <v>5392</v>
      </c>
      <c r="S24" s="652"/>
      <c r="T24" s="652"/>
    </row>
    <row r="25" spans="3:20" s="632" customFormat="1" ht="8.25" customHeight="1">
      <c r="D25" s="46" t="s">
        <v>798</v>
      </c>
      <c r="E25" s="651">
        <v>1955</v>
      </c>
      <c r="F25" s="651">
        <v>780</v>
      </c>
      <c r="G25" s="651">
        <v>740</v>
      </c>
      <c r="H25" s="651">
        <v>704</v>
      </c>
      <c r="I25" s="651">
        <v>681</v>
      </c>
      <c r="J25" s="651">
        <v>613</v>
      </c>
      <c r="K25" s="651">
        <v>597</v>
      </c>
      <c r="L25" s="651">
        <v>621</v>
      </c>
      <c r="M25" s="651">
        <v>714</v>
      </c>
      <c r="N25" s="651">
        <v>1286</v>
      </c>
      <c r="O25" s="651">
        <v>1595</v>
      </c>
      <c r="P25" s="651">
        <v>1663</v>
      </c>
      <c r="Q25" s="651">
        <v>2007</v>
      </c>
      <c r="R25" s="651">
        <v>2116</v>
      </c>
      <c r="S25" s="652"/>
      <c r="T25" s="652"/>
    </row>
    <row r="26" spans="3:20" s="632" customFormat="1" ht="8.25" customHeight="1">
      <c r="D26" s="46" t="s">
        <v>799</v>
      </c>
      <c r="E26" s="651">
        <v>1696</v>
      </c>
      <c r="F26" s="651">
        <v>2075</v>
      </c>
      <c r="G26" s="651">
        <v>2527</v>
      </c>
      <c r="H26" s="651">
        <v>2857</v>
      </c>
      <c r="I26" s="651">
        <v>2688</v>
      </c>
      <c r="J26" s="651">
        <v>2437</v>
      </c>
      <c r="K26" s="651">
        <v>3229</v>
      </c>
      <c r="L26" s="651">
        <v>3937</v>
      </c>
      <c r="M26" s="651">
        <v>4419</v>
      </c>
      <c r="N26" s="651">
        <v>3991</v>
      </c>
      <c r="O26" s="651">
        <v>3797</v>
      </c>
      <c r="P26" s="651">
        <v>3343</v>
      </c>
      <c r="Q26" s="651">
        <v>3205</v>
      </c>
      <c r="R26" s="651">
        <v>2759</v>
      </c>
      <c r="S26" s="652"/>
      <c r="T26" s="652"/>
    </row>
    <row r="27" spans="3:20" ht="16.5" customHeight="1">
      <c r="C27" t="s">
        <v>188</v>
      </c>
      <c r="D27" s="313" t="s">
        <v>800</v>
      </c>
      <c r="E27" s="648">
        <v>40579</v>
      </c>
      <c r="F27" s="648">
        <v>42960</v>
      </c>
      <c r="G27" s="648">
        <v>46319</v>
      </c>
      <c r="H27" s="648">
        <v>44666</v>
      </c>
      <c r="I27" s="648">
        <v>46797</v>
      </c>
      <c r="J27" s="648">
        <v>49675</v>
      </c>
      <c r="K27" s="648">
        <v>63559</v>
      </c>
      <c r="L27" s="648">
        <v>69878</v>
      </c>
      <c r="M27" s="648">
        <v>75109</v>
      </c>
      <c r="N27" s="648">
        <v>84129</v>
      </c>
      <c r="O27" s="648">
        <v>87118</v>
      </c>
      <c r="P27" s="648">
        <v>83386</v>
      </c>
      <c r="Q27" s="648">
        <v>81800</v>
      </c>
      <c r="R27" s="648">
        <v>85506</v>
      </c>
      <c r="S27" s="404"/>
      <c r="T27" s="404"/>
    </row>
    <row r="28" spans="3:20" ht="16.5" customHeight="1">
      <c r="C28" t="s">
        <v>188</v>
      </c>
      <c r="D28" s="313" t="s">
        <v>801</v>
      </c>
      <c r="E28" s="648">
        <v>1906</v>
      </c>
      <c r="F28" s="648">
        <v>1727</v>
      </c>
      <c r="G28" s="648">
        <v>1771</v>
      </c>
      <c r="H28" s="648">
        <v>1686</v>
      </c>
      <c r="I28" s="648">
        <v>1732</v>
      </c>
      <c r="J28" s="648">
        <v>1857</v>
      </c>
      <c r="K28" s="648">
        <v>2097</v>
      </c>
      <c r="L28" s="648">
        <v>2456</v>
      </c>
      <c r="M28" s="648">
        <v>4218</v>
      </c>
      <c r="N28" s="648">
        <v>6032</v>
      </c>
      <c r="O28" s="648">
        <v>12926</v>
      </c>
      <c r="P28" s="648">
        <v>8746</v>
      </c>
      <c r="Q28" s="648">
        <v>4635</v>
      </c>
      <c r="R28" s="648">
        <v>5511</v>
      </c>
      <c r="S28" s="404"/>
      <c r="T28" s="404"/>
    </row>
    <row r="29" spans="3:20" ht="16.5" customHeight="1">
      <c r="C29" t="s">
        <v>188</v>
      </c>
      <c r="D29" s="313" t="s">
        <v>802</v>
      </c>
      <c r="E29" s="648">
        <v>3380</v>
      </c>
      <c r="F29" s="648">
        <v>3625</v>
      </c>
      <c r="G29" s="648">
        <v>3802</v>
      </c>
      <c r="H29" s="648">
        <v>4193</v>
      </c>
      <c r="I29" s="648">
        <v>4205</v>
      </c>
      <c r="J29" s="648">
        <v>4089</v>
      </c>
      <c r="K29" s="648">
        <v>4583</v>
      </c>
      <c r="L29" s="648">
        <v>4336</v>
      </c>
      <c r="M29" s="648">
        <v>4060</v>
      </c>
      <c r="N29" s="648">
        <v>4469</v>
      </c>
      <c r="O29" s="648">
        <v>4489</v>
      </c>
      <c r="P29" s="648">
        <v>4793</v>
      </c>
      <c r="Q29" s="648">
        <v>4731</v>
      </c>
      <c r="R29" s="648">
        <v>5030</v>
      </c>
      <c r="S29" s="404"/>
      <c r="T29" s="404"/>
    </row>
    <row r="30" spans="3:20" ht="16.5" customHeight="1">
      <c r="C30" t="s">
        <v>188</v>
      </c>
      <c r="D30" s="313" t="s">
        <v>803</v>
      </c>
      <c r="E30" s="648">
        <v>18075</v>
      </c>
      <c r="F30" s="648">
        <v>7027</v>
      </c>
      <c r="G30" s="648">
        <v>6787</v>
      </c>
      <c r="H30" s="648">
        <v>7136</v>
      </c>
      <c r="I30" s="648">
        <v>9945</v>
      </c>
      <c r="J30" s="648">
        <v>9405</v>
      </c>
      <c r="K30" s="648">
        <v>9518</v>
      </c>
      <c r="L30" s="648">
        <v>9868</v>
      </c>
      <c r="M30" s="648">
        <v>12555</v>
      </c>
      <c r="N30" s="648">
        <v>22401</v>
      </c>
      <c r="O30" s="648">
        <v>67279</v>
      </c>
      <c r="P30" s="648">
        <v>49106</v>
      </c>
      <c r="Q30" s="648">
        <v>21467</v>
      </c>
      <c r="R30" s="648">
        <v>19633</v>
      </c>
      <c r="S30" s="404"/>
      <c r="T30" s="404"/>
    </row>
    <row r="31" spans="3:20" s="632" customFormat="1" ht="8.25" customHeight="1">
      <c r="D31" s="46" t="s">
        <v>804</v>
      </c>
      <c r="E31" s="651">
        <v>1033</v>
      </c>
      <c r="F31" s="651">
        <v>822</v>
      </c>
      <c r="G31" s="651">
        <v>1011</v>
      </c>
      <c r="H31" s="651">
        <v>1062</v>
      </c>
      <c r="I31" s="651">
        <v>1171</v>
      </c>
      <c r="J31" s="651">
        <v>1232</v>
      </c>
      <c r="K31" s="651">
        <v>1362</v>
      </c>
      <c r="L31" s="651">
        <v>1549</v>
      </c>
      <c r="M31" s="651">
        <v>1644</v>
      </c>
      <c r="N31" s="651">
        <v>1717</v>
      </c>
      <c r="O31" s="651">
        <v>1978</v>
      </c>
      <c r="P31" s="651">
        <v>2031</v>
      </c>
      <c r="Q31" s="651">
        <v>2104</v>
      </c>
      <c r="R31" s="651">
        <v>1954</v>
      </c>
      <c r="S31" s="652"/>
      <c r="T31" s="652"/>
    </row>
    <row r="32" spans="3:20" s="632" customFormat="1" ht="8.25" customHeight="1">
      <c r="D32" s="46" t="s">
        <v>805</v>
      </c>
      <c r="E32" s="651">
        <v>200</v>
      </c>
      <c r="F32" s="651">
        <v>239</v>
      </c>
      <c r="G32" s="651">
        <v>383</v>
      </c>
      <c r="H32" s="651">
        <v>556</v>
      </c>
      <c r="I32" s="651">
        <v>2830</v>
      </c>
      <c r="J32" s="651">
        <v>1408</v>
      </c>
      <c r="K32" s="651">
        <v>780</v>
      </c>
      <c r="L32" s="651">
        <v>559</v>
      </c>
      <c r="M32" s="651">
        <v>607</v>
      </c>
      <c r="N32" s="651">
        <v>1197</v>
      </c>
      <c r="O32" s="651">
        <v>10845</v>
      </c>
      <c r="P32" s="651">
        <v>12033</v>
      </c>
      <c r="Q32" s="651">
        <v>4020</v>
      </c>
      <c r="R32" s="651">
        <v>2505</v>
      </c>
      <c r="S32" s="652"/>
      <c r="T32" s="652"/>
    </row>
    <row r="33" spans="3:20" s="632" customFormat="1" ht="8.25" customHeight="1">
      <c r="D33" s="653" t="s">
        <v>806</v>
      </c>
      <c r="E33" s="651">
        <v>11435</v>
      </c>
      <c r="F33" s="651">
        <v>1874</v>
      </c>
      <c r="G33" s="651">
        <v>1488</v>
      </c>
      <c r="H33" s="651">
        <v>1238</v>
      </c>
      <c r="I33" s="651">
        <v>1023</v>
      </c>
      <c r="J33" s="651">
        <v>656</v>
      </c>
      <c r="K33" s="651">
        <v>703</v>
      </c>
      <c r="L33" s="651">
        <v>571</v>
      </c>
      <c r="M33" s="651">
        <v>930</v>
      </c>
      <c r="N33" s="651">
        <v>2246</v>
      </c>
      <c r="O33" s="651">
        <v>2121</v>
      </c>
      <c r="P33" s="651">
        <v>2508</v>
      </c>
      <c r="Q33" s="651">
        <v>2779</v>
      </c>
      <c r="R33" s="651">
        <v>2452</v>
      </c>
      <c r="S33" s="652"/>
      <c r="T33" s="652"/>
    </row>
    <row r="34" spans="3:20" s="632" customFormat="1" ht="8.25" customHeight="1">
      <c r="D34" s="46" t="s">
        <v>807</v>
      </c>
      <c r="E34" s="651">
        <v>239</v>
      </c>
      <c r="F34" s="651">
        <v>185</v>
      </c>
      <c r="G34" s="651">
        <v>176</v>
      </c>
      <c r="H34" s="651">
        <v>231</v>
      </c>
      <c r="I34" s="651">
        <v>333</v>
      </c>
      <c r="J34" s="651">
        <v>431</v>
      </c>
      <c r="K34" s="651">
        <v>706</v>
      </c>
      <c r="L34" s="651">
        <v>976</v>
      </c>
      <c r="M34" s="651">
        <v>2508</v>
      </c>
      <c r="N34" s="651">
        <v>9245</v>
      </c>
      <c r="O34" s="651">
        <v>32777</v>
      </c>
      <c r="P34" s="651">
        <v>15199</v>
      </c>
      <c r="Q34" s="651">
        <v>4423</v>
      </c>
      <c r="R34" s="651">
        <v>3244</v>
      </c>
      <c r="S34" s="652"/>
      <c r="T34" s="652"/>
    </row>
    <row r="35" spans="3:20" ht="16.5" customHeight="1">
      <c r="C35" t="s">
        <v>188</v>
      </c>
      <c r="D35" s="313" t="s">
        <v>808</v>
      </c>
      <c r="E35" s="648">
        <v>272</v>
      </c>
      <c r="F35" s="648">
        <v>306</v>
      </c>
      <c r="G35" s="648">
        <v>336</v>
      </c>
      <c r="H35" s="648">
        <v>374</v>
      </c>
      <c r="I35" s="648">
        <v>398</v>
      </c>
      <c r="J35" s="648">
        <v>427</v>
      </c>
      <c r="K35" s="648">
        <v>536</v>
      </c>
      <c r="L35" s="648">
        <v>477</v>
      </c>
      <c r="M35" s="648">
        <v>513</v>
      </c>
      <c r="N35" s="648">
        <v>500</v>
      </c>
      <c r="O35" s="648">
        <v>514</v>
      </c>
      <c r="P35" s="648">
        <v>522</v>
      </c>
      <c r="Q35" s="648">
        <v>562</v>
      </c>
      <c r="R35" s="648">
        <v>574</v>
      </c>
      <c r="S35" s="404"/>
      <c r="T35" s="404"/>
    </row>
    <row r="36" spans="3:20" ht="16.5" customHeight="1">
      <c r="D36" s="313" t="s">
        <v>809</v>
      </c>
      <c r="E36" s="648">
        <v>2123</v>
      </c>
      <c r="F36" s="648">
        <v>2356</v>
      </c>
      <c r="G36" s="648">
        <v>2346</v>
      </c>
      <c r="H36" s="648">
        <v>2673</v>
      </c>
      <c r="I36" s="648">
        <v>3193</v>
      </c>
      <c r="J36" s="648">
        <v>2904</v>
      </c>
      <c r="K36" s="648">
        <v>2925</v>
      </c>
      <c r="L36" s="648">
        <v>2325</v>
      </c>
      <c r="M36" s="648">
        <v>1956</v>
      </c>
      <c r="N36" s="648">
        <v>1875</v>
      </c>
      <c r="O36" s="648">
        <v>3386</v>
      </c>
      <c r="P36" s="648">
        <v>10104</v>
      </c>
      <c r="Q36" s="648">
        <v>11546</v>
      </c>
      <c r="R36" s="648">
        <v>15978</v>
      </c>
      <c r="S36" s="404"/>
      <c r="T36" s="404"/>
    </row>
    <row r="37" spans="3:20" ht="12" customHeight="1">
      <c r="D37" s="70" t="s">
        <v>810</v>
      </c>
      <c r="E37" s="649">
        <v>46</v>
      </c>
      <c r="F37" s="649">
        <v>63</v>
      </c>
      <c r="G37" s="649">
        <v>60</v>
      </c>
      <c r="H37" s="649">
        <v>70</v>
      </c>
      <c r="I37" s="649">
        <v>99</v>
      </c>
      <c r="J37" s="649">
        <v>86</v>
      </c>
      <c r="K37" s="649">
        <v>72</v>
      </c>
      <c r="L37" s="649">
        <v>68</v>
      </c>
      <c r="M37" s="649">
        <v>94</v>
      </c>
      <c r="N37" s="649">
        <v>272</v>
      </c>
      <c r="O37" s="649">
        <v>1301</v>
      </c>
      <c r="P37" s="649">
        <v>5748</v>
      </c>
      <c r="Q37" s="649">
        <v>5260</v>
      </c>
      <c r="R37" s="649">
        <v>3766</v>
      </c>
      <c r="S37" s="404"/>
      <c r="T37" s="404"/>
    </row>
    <row r="38" spans="3:20" s="632" customFormat="1" ht="8.25" customHeight="1">
      <c r="D38" s="46" t="s">
        <v>811</v>
      </c>
      <c r="E38" s="651">
        <v>28</v>
      </c>
      <c r="F38" s="651">
        <v>19</v>
      </c>
      <c r="G38" s="651">
        <v>15</v>
      </c>
      <c r="H38" s="651">
        <v>15</v>
      </c>
      <c r="I38" s="651">
        <v>51</v>
      </c>
      <c r="J38" s="651">
        <v>68</v>
      </c>
      <c r="K38" s="651">
        <v>62</v>
      </c>
      <c r="L38" s="651">
        <v>68</v>
      </c>
      <c r="M38" s="651">
        <v>38</v>
      </c>
      <c r="N38" s="651">
        <v>61</v>
      </c>
      <c r="O38" s="651">
        <v>1044</v>
      </c>
      <c r="P38" s="651">
        <v>3730</v>
      </c>
      <c r="Q38" s="651">
        <v>6182</v>
      </c>
      <c r="R38" s="651">
        <v>12174</v>
      </c>
      <c r="S38" s="652"/>
      <c r="T38" s="652"/>
    </row>
    <row r="39" spans="3:20" ht="16.5" customHeight="1">
      <c r="C39" t="s">
        <v>188</v>
      </c>
      <c r="D39" s="313" t="s">
        <v>812</v>
      </c>
      <c r="E39" s="648">
        <v>95893</v>
      </c>
      <c r="F39" s="648">
        <v>69486</v>
      </c>
      <c r="G39" s="648">
        <v>70754</v>
      </c>
      <c r="H39" s="648">
        <v>69064</v>
      </c>
      <c r="I39" s="648">
        <v>73925</v>
      </c>
      <c r="J39" s="648">
        <v>76783</v>
      </c>
      <c r="K39" s="648">
        <v>91507</v>
      </c>
      <c r="L39" s="648">
        <v>99001</v>
      </c>
      <c r="M39" s="648">
        <v>110921</v>
      </c>
      <c r="N39" s="648">
        <v>139181</v>
      </c>
      <c r="O39" s="648">
        <v>206650</v>
      </c>
      <c r="P39" s="648">
        <v>175201</v>
      </c>
      <c r="Q39" s="648">
        <v>145901</v>
      </c>
      <c r="R39" s="648">
        <v>154372</v>
      </c>
      <c r="S39" s="404"/>
      <c r="T39" s="404"/>
    </row>
    <row r="40" spans="3:20" ht="8.25" customHeight="1">
      <c r="D40" s="405"/>
      <c r="E40" s="106"/>
      <c r="F40" s="106"/>
      <c r="G40" s="106"/>
      <c r="H40" s="106"/>
      <c r="I40" s="106"/>
      <c r="J40" s="106"/>
      <c r="K40" s="106"/>
      <c r="L40" s="106"/>
    </row>
    <row r="41" spans="3:20" s="44" customFormat="1" ht="16.5" customHeight="1">
      <c r="D41" s="896" t="s">
        <v>1065</v>
      </c>
      <c r="E41" s="896"/>
      <c r="F41" s="896"/>
      <c r="G41" s="896"/>
      <c r="H41" s="896"/>
      <c r="I41" s="896"/>
      <c r="J41" s="896"/>
      <c r="K41" s="896"/>
      <c r="L41" s="896"/>
      <c r="M41" s="896"/>
      <c r="N41" s="896"/>
      <c r="O41" s="896"/>
      <c r="P41" s="896"/>
      <c r="Q41" s="896"/>
      <c r="R41" s="896"/>
    </row>
    <row r="42" spans="3:20" s="44" customFormat="1" ht="8.25" customHeight="1">
      <c r="D42" s="126" t="s">
        <v>228</v>
      </c>
      <c r="E42" s="120"/>
      <c r="F42" s="120"/>
      <c r="G42" s="120"/>
      <c r="H42" s="120"/>
      <c r="I42" s="120"/>
      <c r="J42" s="120"/>
      <c r="K42" s="120"/>
      <c r="L42" s="120"/>
      <c r="M42" s="120"/>
      <c r="N42" s="120"/>
      <c r="O42" s="120"/>
      <c r="P42" s="120"/>
    </row>
    <row r="43" spans="3:20" s="44" customFormat="1" ht="8.25" customHeight="1">
      <c r="D43" s="751"/>
      <c r="E43" s="120"/>
      <c r="F43" s="120"/>
      <c r="G43" s="120"/>
      <c r="H43" s="120"/>
      <c r="I43" s="120"/>
      <c r="J43" s="120"/>
      <c r="K43" s="120"/>
      <c r="L43" s="120"/>
      <c r="M43" s="120"/>
      <c r="N43" s="120"/>
      <c r="O43" s="120"/>
      <c r="P43" s="120"/>
    </row>
    <row r="44" spans="3:20" s="44" customFormat="1" ht="8.25" customHeight="1">
      <c r="D44" s="47" t="s">
        <v>458</v>
      </c>
      <c r="E44" s="120"/>
      <c r="F44" s="120"/>
      <c r="G44" s="120"/>
      <c r="H44" s="120"/>
      <c r="I44" s="120"/>
      <c r="J44" s="120"/>
      <c r="K44" s="120"/>
      <c r="L44" s="120"/>
      <c r="M44" s="120"/>
      <c r="N44" s="120"/>
      <c r="O44" s="120"/>
      <c r="P44" s="120"/>
    </row>
    <row r="45" spans="3:20" ht="15" customHeight="1"/>
    <row r="46" spans="3:20" ht="15" customHeight="1">
      <c r="D46" s="63" t="s">
        <v>223</v>
      </c>
      <c r="E46" s="117"/>
      <c r="F46" s="117"/>
      <c r="G46" s="117"/>
      <c r="H46" s="117"/>
      <c r="I46" s="117"/>
      <c r="J46" s="117"/>
      <c r="K46" s="117"/>
      <c r="L46" s="117"/>
    </row>
    <row r="47" spans="3:20">
      <c r="C47" s="127">
        <v>2005</v>
      </c>
    </row>
    <row r="48" spans="3:20">
      <c r="C48" s="127">
        <v>2006</v>
      </c>
    </row>
    <row r="49" spans="3:3">
      <c r="C49" s="127">
        <v>2007</v>
      </c>
    </row>
    <row r="50" spans="3:3">
      <c r="C50" s="127">
        <v>2008</v>
      </c>
    </row>
    <row r="51" spans="3:3">
      <c r="C51" s="127">
        <v>2009</v>
      </c>
    </row>
    <row r="52" spans="3:3">
      <c r="C52" s="127">
        <v>2010</v>
      </c>
    </row>
    <row r="53" spans="3:3">
      <c r="C53" s="127">
        <v>2011</v>
      </c>
    </row>
    <row r="54" spans="3:3">
      <c r="C54" s="127">
        <v>2012</v>
      </c>
    </row>
    <row r="55" spans="3:3">
      <c r="C55" s="127">
        <v>2013</v>
      </c>
    </row>
    <row r="56" spans="3:3">
      <c r="C56" s="127">
        <v>2014</v>
      </c>
    </row>
    <row r="57" spans="3:3">
      <c r="C57" s="127">
        <v>2015</v>
      </c>
    </row>
    <row r="58" spans="3:3">
      <c r="C58" s="127">
        <v>2016</v>
      </c>
    </row>
    <row r="59" spans="3:3">
      <c r="C59" s="127">
        <v>2017</v>
      </c>
    </row>
    <row r="60" spans="3:3">
      <c r="C60" s="127">
        <v>2018</v>
      </c>
    </row>
    <row r="85" spans="4:12" ht="15" customHeight="1">
      <c r="D85" s="792" t="s">
        <v>24</v>
      </c>
      <c r="E85" s="792"/>
      <c r="F85" s="792"/>
      <c r="G85" s="792"/>
      <c r="H85" s="792"/>
      <c r="I85" s="792"/>
      <c r="J85" s="792"/>
      <c r="K85" s="792"/>
      <c r="L85" s="792"/>
    </row>
    <row r="86" spans="4:12" ht="15" customHeight="1">
      <c r="D86" s="792" t="s">
        <v>25</v>
      </c>
      <c r="E86" s="792"/>
      <c r="F86" s="792"/>
      <c r="G86" s="792"/>
      <c r="H86" s="792"/>
      <c r="I86" s="792"/>
      <c r="J86" s="792"/>
      <c r="K86" s="792"/>
      <c r="L86" s="792"/>
    </row>
    <row r="88" spans="4:12" s="17" customFormat="1" ht="11.25">
      <c r="D88" s="16"/>
      <c r="L88" s="27"/>
    </row>
  </sheetData>
  <dataConsolidate/>
  <mergeCells count="7">
    <mergeCell ref="D3:F3"/>
    <mergeCell ref="D85:L85"/>
    <mergeCell ref="D86:L86"/>
    <mergeCell ref="D8:D10"/>
    <mergeCell ref="E8:R8"/>
    <mergeCell ref="E10:R10"/>
    <mergeCell ref="D41:R41"/>
  </mergeCells>
  <hyperlinks>
    <hyperlink ref="D86:L86" r:id="rId1" display="Link zum Regionalmonitoring Niedersachsen"/>
    <hyperlink ref="D85:L85" r:id="rId2" display="Link zur LSN-Online-Datenbank"/>
  </hyperlinks>
  <pageMargins left="0.7" right="0.7" top="0.78740157499999996" bottom="0.78740157499999996" header="0.3" footer="0.3"/>
  <pageSetup paperSize="9" scale="95" orientation="portrait" r:id="rId3"/>
  <rowBreaks count="1" manualBreakCount="1">
    <brk id="65" min="3" max="15" man="1"/>
  </rowBreaks>
  <drawing r:id="rId4"/>
  <legacyDrawing r:id="rId5"/>
  <oleObjects>
    <mc:AlternateContent xmlns:mc="http://schemas.openxmlformats.org/markup-compatibility/2006">
      <mc:Choice Requires="x14">
        <oleObject progId="Dokument" shapeId="46087" r:id="rId6">
          <objectPr defaultSize="0" autoPict="0" r:id="rId7">
            <anchor moveWithCells="1">
              <from>
                <xdr:col>3</xdr:col>
                <xdr:colOff>0</xdr:colOff>
                <xdr:row>66</xdr:row>
                <xdr:rowOff>0</xdr:rowOff>
              </from>
              <to>
                <xdr:col>15</xdr:col>
                <xdr:colOff>47625</xdr:colOff>
                <xdr:row>81</xdr:row>
                <xdr:rowOff>114300</xdr:rowOff>
              </to>
            </anchor>
          </objectPr>
        </oleObject>
      </mc:Choice>
      <mc:Fallback>
        <oleObject progId="Dokument" shapeId="46087" r:id="rId6"/>
      </mc:Fallback>
    </mc:AlternateContent>
  </oleObjects>
  <controls>
    <mc:AlternateContent xmlns:mc="http://schemas.openxmlformats.org/markup-compatibility/2006">
      <mc:Choice Requires="x14">
        <control shapeId="46085" r:id="rId8" name="Cmb_Jahr">
          <controlPr defaultSize="0" autoLine="0" listFillRange="C47:C60" r:id="rId9">
            <anchor moveWithCells="1">
              <from>
                <xdr:col>13</xdr:col>
                <xdr:colOff>66675</xdr:colOff>
                <xdr:row>45</xdr:row>
                <xdr:rowOff>9525</xdr:rowOff>
              </from>
              <to>
                <xdr:col>16</xdr:col>
                <xdr:colOff>0</xdr:colOff>
                <xdr:row>46</xdr:row>
                <xdr:rowOff>19050</xdr:rowOff>
              </to>
            </anchor>
          </controlPr>
        </control>
      </mc:Choice>
      <mc:Fallback>
        <control shapeId="46085" r:id="rId8" name="Cmb_Jahr"/>
      </mc:Fallback>
    </mc:AlternateContent>
    <mc:AlternateContent xmlns:mc="http://schemas.openxmlformats.org/markup-compatibility/2006">
      <mc:Choice Requires="x14">
        <control shapeId="46084" r:id="rId10" name="Tabellenblatt_zurueck_unten">
          <controlPr defaultSize="0" print="0" autoLine="0" r:id="rId11">
            <anchor moveWithCells="1">
              <from>
                <xdr:col>3</xdr:col>
                <xdr:colOff>0</xdr:colOff>
                <xdr:row>86</xdr:row>
                <xdr:rowOff>133350</xdr:rowOff>
              </from>
              <to>
                <xdr:col>3</xdr:col>
                <xdr:colOff>714375</xdr:colOff>
                <xdr:row>87</xdr:row>
                <xdr:rowOff>123825</xdr:rowOff>
              </to>
            </anchor>
          </controlPr>
        </control>
      </mc:Choice>
      <mc:Fallback>
        <control shapeId="46084" r:id="rId10" name="Tabellenblatt_zurueck_unten"/>
      </mc:Fallback>
    </mc:AlternateContent>
    <mc:AlternateContent xmlns:mc="http://schemas.openxmlformats.org/markup-compatibility/2006">
      <mc:Choice Requires="x14">
        <control shapeId="46083" r:id="rId12" name="Tabellenblatt_vor_unten">
          <controlPr defaultSize="0" print="0" autoLine="0" r:id="rId13">
            <anchor moveWithCells="1">
              <from>
                <xdr:col>14</xdr:col>
                <xdr:colOff>295275</xdr:colOff>
                <xdr:row>86</xdr:row>
                <xdr:rowOff>133350</xdr:rowOff>
              </from>
              <to>
                <xdr:col>15</xdr:col>
                <xdr:colOff>352425</xdr:colOff>
                <xdr:row>87</xdr:row>
                <xdr:rowOff>123825</xdr:rowOff>
              </to>
            </anchor>
          </controlPr>
        </control>
      </mc:Choice>
      <mc:Fallback>
        <control shapeId="46083" r:id="rId12" name="Tabellenblatt_vor_unten"/>
      </mc:Fallback>
    </mc:AlternateContent>
    <mc:AlternateContent xmlns:mc="http://schemas.openxmlformats.org/markup-compatibility/2006">
      <mc:Choice Requires="x14">
        <control shapeId="46082" r:id="rId14" name="zum_Inhaltsverzeichnis">
          <controlPr defaultSize="0" print="0" autoLine="0" r:id="rId15">
            <anchor moveWithCells="1">
              <from>
                <xdr:col>3</xdr:col>
                <xdr:colOff>0</xdr:colOff>
                <xdr:row>2</xdr:row>
                <xdr:rowOff>0</xdr:rowOff>
              </from>
              <to>
                <xdr:col>4</xdr:col>
                <xdr:colOff>361950</xdr:colOff>
                <xdr:row>2</xdr:row>
                <xdr:rowOff>180975</xdr:rowOff>
              </to>
            </anchor>
          </controlPr>
        </control>
      </mc:Choice>
      <mc:Fallback>
        <control shapeId="46082" r:id="rId14" name="zum_Inhaltsverzeichnis"/>
      </mc:Fallback>
    </mc:AlternateContent>
    <mc:AlternateContent xmlns:mc="http://schemas.openxmlformats.org/markup-compatibility/2006">
      <mc:Choice Requires="x14">
        <control shapeId="46081" r:id="rId16" name="Naechster_Indikator">
          <controlPr defaultSize="0" print="0" autoLine="0" r:id="rId17">
            <anchor moveWithCells="1">
              <from>
                <xdr:col>13</xdr:col>
                <xdr:colOff>171450</xdr:colOff>
                <xdr:row>2</xdr:row>
                <xdr:rowOff>0</xdr:rowOff>
              </from>
              <to>
                <xdr:col>15</xdr:col>
                <xdr:colOff>333375</xdr:colOff>
                <xdr:row>2</xdr:row>
                <xdr:rowOff>180975</xdr:rowOff>
              </to>
            </anchor>
          </controlPr>
        </control>
      </mc:Choice>
      <mc:Fallback>
        <control shapeId="46081" r:id="rId16" name="Naechster_Indikator"/>
      </mc:Fallback>
    </mc:AlternateContent>
  </controls>
  <tableParts count="1">
    <tablePart r:id="rId18"/>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9">
    <pageSetUpPr autoPageBreaks="0"/>
  </sheetPr>
  <dimension ref="B1:R90"/>
  <sheetViews>
    <sheetView showGridLines="0" zoomScale="140" zoomScaleNormal="140" workbookViewId="0"/>
  </sheetViews>
  <sheetFormatPr baseColWidth="10" defaultRowHeight="15"/>
  <cols>
    <col min="1" max="1" width="5.7109375" customWidth="1"/>
    <col min="2" max="3" width="5.7109375" hidden="1" customWidth="1"/>
    <col min="4" max="4" width="21.140625" customWidth="1"/>
    <col min="5" max="11" width="5.7109375" customWidth="1"/>
    <col min="12" max="12" width="5.7109375" style="26" customWidth="1"/>
    <col min="13" max="18" width="5.7109375" customWidth="1"/>
  </cols>
  <sheetData>
    <row r="1" spans="4:18" ht="15" customHeight="1">
      <c r="D1" s="59" t="str">
        <f>Kopf</f>
        <v>Migration und Teilhabe in Niedersachsen - Integrationsmonitoring 2019 - aktuelle Ergebnisse</v>
      </c>
      <c r="E1" s="59"/>
      <c r="F1" s="59"/>
      <c r="G1" s="59"/>
      <c r="H1" s="59"/>
      <c r="I1" s="59"/>
      <c r="J1" s="59"/>
      <c r="K1" s="59"/>
      <c r="L1" s="59"/>
      <c r="M1" s="59"/>
      <c r="N1" s="59"/>
      <c r="O1" s="59"/>
      <c r="P1" s="59"/>
    </row>
    <row r="2" spans="4:18" hidden="1"/>
    <row r="3" spans="4:18" s="21" customFormat="1" ht="15" customHeight="1">
      <c r="D3" s="787"/>
      <c r="E3" s="787"/>
      <c r="F3" s="787"/>
      <c r="K3" s="20"/>
      <c r="L3" s="24"/>
    </row>
    <row r="4" spans="4:18" s="21" customFormat="1" ht="6" hidden="1" customHeight="1">
      <c r="D4" s="102"/>
      <c r="E4" s="102"/>
      <c r="F4" s="102"/>
      <c r="K4" s="20"/>
      <c r="L4" s="24"/>
    </row>
    <row r="5" spans="4:18" ht="15" customHeight="1">
      <c r="D5" s="19" t="s">
        <v>236</v>
      </c>
      <c r="E5" s="3"/>
      <c r="F5" s="3"/>
      <c r="G5" s="3"/>
      <c r="H5" s="3"/>
      <c r="I5" s="3"/>
      <c r="J5" s="3"/>
      <c r="K5" s="3"/>
      <c r="L5" s="25"/>
    </row>
    <row r="6" spans="4:18" ht="15" customHeight="1">
      <c r="D6" s="18" t="s">
        <v>1033</v>
      </c>
      <c r="E6" s="2"/>
      <c r="F6" s="2"/>
      <c r="G6" s="2"/>
      <c r="H6" s="2"/>
      <c r="I6" s="2"/>
      <c r="J6" s="2"/>
      <c r="K6" s="2"/>
      <c r="L6" s="14"/>
    </row>
    <row r="7" spans="4:18" ht="8.25" customHeight="1">
      <c r="D7" s="18"/>
      <c r="E7" s="2"/>
      <c r="F7" s="2"/>
      <c r="G7" s="2"/>
      <c r="H7" s="2"/>
      <c r="I7" s="2"/>
      <c r="J7" s="2"/>
      <c r="K7" s="2"/>
      <c r="L7" s="14"/>
    </row>
    <row r="8" spans="4:18" ht="15" customHeight="1">
      <c r="D8" s="897" t="s">
        <v>230</v>
      </c>
      <c r="E8" s="898" t="s">
        <v>231</v>
      </c>
      <c r="F8" s="898"/>
      <c r="G8" s="898"/>
      <c r="H8" s="898"/>
      <c r="I8" s="898"/>
      <c r="J8" s="898"/>
      <c r="K8" s="898"/>
      <c r="L8" s="898"/>
      <c r="M8" s="898"/>
      <c r="N8" s="898"/>
      <c r="O8" s="898"/>
      <c r="P8" s="898"/>
      <c r="Q8" s="898"/>
      <c r="R8" s="892"/>
    </row>
    <row r="9" spans="4:18" ht="15" customHeight="1">
      <c r="D9" s="897"/>
      <c r="E9" s="635">
        <v>2005</v>
      </c>
      <c r="F9" s="635">
        <v>2006</v>
      </c>
      <c r="G9" s="635">
        <v>2007</v>
      </c>
      <c r="H9" s="635">
        <v>2008</v>
      </c>
      <c r="I9" s="635">
        <v>2009</v>
      </c>
      <c r="J9" s="635">
        <v>2010</v>
      </c>
      <c r="K9" s="635">
        <v>2011</v>
      </c>
      <c r="L9" s="635">
        <v>2012</v>
      </c>
      <c r="M9" s="635">
        <v>2013</v>
      </c>
      <c r="N9" s="635">
        <v>2014</v>
      </c>
      <c r="O9" s="635">
        <v>2015</v>
      </c>
      <c r="P9" s="635">
        <v>2016</v>
      </c>
      <c r="Q9" s="635">
        <v>2017</v>
      </c>
      <c r="R9" s="636">
        <v>2018</v>
      </c>
    </row>
    <row r="10" spans="4:18" ht="15" customHeight="1">
      <c r="D10" s="897"/>
      <c r="E10" s="898" t="s">
        <v>1</v>
      </c>
      <c r="F10" s="898"/>
      <c r="G10" s="898"/>
      <c r="H10" s="898"/>
      <c r="I10" s="898"/>
      <c r="J10" s="898"/>
      <c r="K10" s="898"/>
      <c r="L10" s="898"/>
      <c r="M10" s="898"/>
      <c r="N10" s="898"/>
      <c r="O10" s="898"/>
      <c r="P10" s="898"/>
      <c r="Q10" s="898"/>
      <c r="R10" s="892"/>
    </row>
    <row r="11" spans="4:18" ht="8.25" customHeight="1">
      <c r="D11" s="128" t="s">
        <v>30</v>
      </c>
      <c r="E11" s="128" t="s">
        <v>31</v>
      </c>
      <c r="F11" s="128" t="s">
        <v>32</v>
      </c>
      <c r="G11" s="128" t="s">
        <v>33</v>
      </c>
      <c r="H11" s="128" t="s">
        <v>34</v>
      </c>
      <c r="I11" s="128" t="s">
        <v>35</v>
      </c>
      <c r="J11" s="128" t="s">
        <v>36</v>
      </c>
      <c r="K11" s="128" t="s">
        <v>37</v>
      </c>
      <c r="L11" s="128" t="s">
        <v>38</v>
      </c>
      <c r="M11" s="128" t="s">
        <v>39</v>
      </c>
      <c r="N11" s="128" t="s">
        <v>40</v>
      </c>
      <c r="O11" s="128" t="s">
        <v>41</v>
      </c>
      <c r="P11" s="128" t="s">
        <v>42</v>
      </c>
      <c r="Q11" s="128" t="s">
        <v>43</v>
      </c>
      <c r="R11" s="128" t="s">
        <v>44</v>
      </c>
    </row>
    <row r="12" spans="4:18" s="116" customFormat="1" ht="16.5" customHeight="1">
      <c r="D12" s="129" t="s">
        <v>785</v>
      </c>
      <c r="E12" s="130">
        <v>41701</v>
      </c>
      <c r="F12" s="130">
        <v>44056</v>
      </c>
      <c r="G12" s="130">
        <v>46198</v>
      </c>
      <c r="H12" s="130">
        <v>52345</v>
      </c>
      <c r="I12" s="130">
        <v>51736</v>
      </c>
      <c r="J12" s="130">
        <v>48102</v>
      </c>
      <c r="K12" s="130">
        <v>53877</v>
      </c>
      <c r="L12" s="130">
        <v>57738</v>
      </c>
      <c r="M12" s="130">
        <v>63077</v>
      </c>
      <c r="N12" s="130">
        <v>70667</v>
      </c>
      <c r="O12" s="130">
        <v>71404</v>
      </c>
      <c r="P12" s="130">
        <v>88788</v>
      </c>
      <c r="Q12" s="130">
        <v>74075</v>
      </c>
      <c r="R12" s="130">
        <v>78856</v>
      </c>
    </row>
    <row r="13" spans="4:18" s="116" customFormat="1" ht="8.25" customHeight="1">
      <c r="D13" s="124" t="s">
        <v>786</v>
      </c>
      <c r="E13" s="125">
        <v>396</v>
      </c>
      <c r="F13" s="125">
        <v>304</v>
      </c>
      <c r="G13" s="125">
        <v>592</v>
      </c>
      <c r="H13" s="125">
        <v>1232</v>
      </c>
      <c r="I13" s="125">
        <v>1841</v>
      </c>
      <c r="J13" s="125">
        <v>2242</v>
      </c>
      <c r="K13" s="125">
        <v>2627</v>
      </c>
      <c r="L13" s="125">
        <v>2688</v>
      </c>
      <c r="M13" s="125">
        <v>2956</v>
      </c>
      <c r="N13" s="125">
        <v>3884</v>
      </c>
      <c r="O13" s="125">
        <v>3816</v>
      </c>
      <c r="P13" s="125">
        <v>5272</v>
      </c>
      <c r="Q13" s="125">
        <v>4786</v>
      </c>
      <c r="R13" s="125">
        <v>5917</v>
      </c>
    </row>
    <row r="14" spans="4:18" s="116" customFormat="1" ht="8.25" customHeight="1">
      <c r="D14" s="124" t="s">
        <v>813</v>
      </c>
      <c r="E14" s="125">
        <v>926</v>
      </c>
      <c r="F14" s="125">
        <v>979</v>
      </c>
      <c r="G14" s="125">
        <v>910</v>
      </c>
      <c r="H14" s="125">
        <v>1055</v>
      </c>
      <c r="I14" s="125">
        <v>1029</v>
      </c>
      <c r="J14" s="125">
        <v>952</v>
      </c>
      <c r="K14" s="125">
        <v>990</v>
      </c>
      <c r="L14" s="125">
        <v>866</v>
      </c>
      <c r="M14" s="125">
        <v>813</v>
      </c>
      <c r="N14" s="125">
        <v>910</v>
      </c>
      <c r="O14" s="125">
        <v>847</v>
      </c>
      <c r="P14" s="125">
        <v>966</v>
      </c>
      <c r="Q14" s="125">
        <v>790</v>
      </c>
      <c r="R14" s="125">
        <v>832</v>
      </c>
    </row>
    <row r="15" spans="4:18" s="116" customFormat="1" ht="8.25" customHeight="1">
      <c r="D15" s="124" t="s">
        <v>787</v>
      </c>
      <c r="E15" s="125">
        <v>1008</v>
      </c>
      <c r="F15" s="125">
        <v>904</v>
      </c>
      <c r="G15" s="125">
        <v>832</v>
      </c>
      <c r="H15" s="125">
        <v>1049</v>
      </c>
      <c r="I15" s="125">
        <v>954</v>
      </c>
      <c r="J15" s="125">
        <v>698</v>
      </c>
      <c r="K15" s="125">
        <v>582</v>
      </c>
      <c r="L15" s="125">
        <v>732</v>
      </c>
      <c r="M15" s="125">
        <v>822</v>
      </c>
      <c r="N15" s="125">
        <v>1251</v>
      </c>
      <c r="O15" s="125">
        <v>915</v>
      </c>
      <c r="P15" s="125">
        <v>1336</v>
      </c>
      <c r="Q15" s="125">
        <v>1197</v>
      </c>
      <c r="R15" s="125">
        <v>1253</v>
      </c>
    </row>
    <row r="16" spans="4:18" s="116" customFormat="1" ht="8.25" customHeight="1">
      <c r="D16" s="124" t="s">
        <v>788</v>
      </c>
      <c r="E16" s="125">
        <v>1375</v>
      </c>
      <c r="F16" s="125">
        <v>1280</v>
      </c>
      <c r="G16" s="125">
        <v>1226</v>
      </c>
      <c r="H16" s="125">
        <v>1359</v>
      </c>
      <c r="I16" s="125">
        <v>1320</v>
      </c>
      <c r="J16" s="125">
        <v>1232</v>
      </c>
      <c r="K16" s="125">
        <v>1460</v>
      </c>
      <c r="L16" s="125">
        <v>1227</v>
      </c>
      <c r="M16" s="125">
        <v>1448</v>
      </c>
      <c r="N16" s="125">
        <v>2196</v>
      </c>
      <c r="O16" s="125">
        <v>2040</v>
      </c>
      <c r="P16" s="125">
        <v>2521</v>
      </c>
      <c r="Q16" s="125">
        <v>2241</v>
      </c>
      <c r="R16" s="125">
        <v>2369</v>
      </c>
    </row>
    <row r="17" spans="4:18" s="116" customFormat="1" ht="8.25" customHeight="1">
      <c r="D17" s="124" t="s">
        <v>789</v>
      </c>
      <c r="E17" s="125">
        <v>438</v>
      </c>
      <c r="F17" s="125">
        <v>352</v>
      </c>
      <c r="G17" s="125">
        <v>435</v>
      </c>
      <c r="H17" s="125">
        <v>395</v>
      </c>
      <c r="I17" s="125">
        <v>485</v>
      </c>
      <c r="J17" s="125">
        <v>312</v>
      </c>
      <c r="K17" s="125">
        <v>384</v>
      </c>
      <c r="L17" s="125">
        <v>375</v>
      </c>
      <c r="M17" s="125">
        <v>533</v>
      </c>
      <c r="N17" s="125">
        <v>672</v>
      </c>
      <c r="O17" s="125">
        <v>871</v>
      </c>
      <c r="P17" s="125">
        <v>1119</v>
      </c>
      <c r="Q17" s="125">
        <v>974</v>
      </c>
      <c r="R17" s="125">
        <v>1302</v>
      </c>
    </row>
    <row r="18" spans="4:18" s="116" customFormat="1" ht="8.25" customHeight="1">
      <c r="D18" s="124" t="s">
        <v>790</v>
      </c>
      <c r="E18" s="125">
        <v>321</v>
      </c>
      <c r="F18" s="125">
        <v>495</v>
      </c>
      <c r="G18" s="125">
        <v>571</v>
      </c>
      <c r="H18" s="125">
        <v>535</v>
      </c>
      <c r="I18" s="125">
        <v>424</v>
      </c>
      <c r="J18" s="125">
        <v>423</v>
      </c>
      <c r="K18" s="125">
        <v>688</v>
      </c>
      <c r="L18" s="125">
        <v>779</v>
      </c>
      <c r="M18" s="125">
        <v>873</v>
      </c>
      <c r="N18" s="125">
        <v>983</v>
      </c>
      <c r="O18" s="125">
        <v>735</v>
      </c>
      <c r="P18" s="125">
        <v>978</v>
      </c>
      <c r="Q18" s="125">
        <v>907</v>
      </c>
      <c r="R18" s="125">
        <v>1106</v>
      </c>
    </row>
    <row r="19" spans="4:18" s="116" customFormat="1" ht="8.25" customHeight="1">
      <c r="D19" s="124" t="s">
        <v>791</v>
      </c>
      <c r="E19" s="125">
        <v>34</v>
      </c>
      <c r="F19" s="125">
        <v>41</v>
      </c>
      <c r="G19" s="125">
        <v>30</v>
      </c>
      <c r="H19" s="125">
        <v>31</v>
      </c>
      <c r="I19" s="125">
        <v>38</v>
      </c>
      <c r="J19" s="125">
        <v>29</v>
      </c>
      <c r="K19" s="125">
        <v>44</v>
      </c>
      <c r="L19" s="125">
        <v>44</v>
      </c>
      <c r="M19" s="125">
        <v>65</v>
      </c>
      <c r="N19" s="125">
        <v>98</v>
      </c>
      <c r="O19" s="125">
        <v>157</v>
      </c>
      <c r="P19" s="125">
        <v>369</v>
      </c>
      <c r="Q19" s="125">
        <v>466</v>
      </c>
      <c r="R19" s="125">
        <v>844</v>
      </c>
    </row>
    <row r="20" spans="4:18" s="116" customFormat="1" ht="8.25" customHeight="1">
      <c r="D20" s="124" t="s">
        <v>814</v>
      </c>
      <c r="E20" s="125">
        <v>1191</v>
      </c>
      <c r="F20" s="125">
        <v>1342</v>
      </c>
      <c r="G20" s="125">
        <v>1555</v>
      </c>
      <c r="H20" s="125">
        <v>1676</v>
      </c>
      <c r="I20" s="125">
        <v>1647</v>
      </c>
      <c r="J20" s="125">
        <v>1520</v>
      </c>
      <c r="K20" s="125">
        <v>1579</v>
      </c>
      <c r="L20" s="125">
        <v>1576</v>
      </c>
      <c r="M20" s="125">
        <v>1538</v>
      </c>
      <c r="N20" s="125">
        <v>1661</v>
      </c>
      <c r="O20" s="125">
        <v>1615</v>
      </c>
      <c r="P20" s="125">
        <v>1744</v>
      </c>
      <c r="Q20" s="125">
        <v>1657</v>
      </c>
      <c r="R20" s="125">
        <v>1725</v>
      </c>
    </row>
    <row r="21" spans="4:18" s="116" customFormat="1" ht="8.25" customHeight="1">
      <c r="D21" s="124" t="s">
        <v>815</v>
      </c>
      <c r="E21" s="125">
        <v>804</v>
      </c>
      <c r="F21" s="125">
        <v>852</v>
      </c>
      <c r="G21" s="125">
        <v>897</v>
      </c>
      <c r="H21" s="125">
        <v>1127</v>
      </c>
      <c r="I21" s="125">
        <v>1025</v>
      </c>
      <c r="J21" s="125">
        <v>859</v>
      </c>
      <c r="K21" s="125">
        <v>896</v>
      </c>
      <c r="L21" s="125">
        <v>845</v>
      </c>
      <c r="M21" s="125">
        <v>901</v>
      </c>
      <c r="N21" s="125">
        <v>904</v>
      </c>
      <c r="O21" s="125">
        <v>793</v>
      </c>
      <c r="P21" s="125">
        <v>902</v>
      </c>
      <c r="Q21" s="125">
        <v>887</v>
      </c>
      <c r="R21" s="125">
        <v>932</v>
      </c>
    </row>
    <row r="22" spans="4:18" s="116" customFormat="1" ht="8.25" customHeight="1">
      <c r="D22" s="124" t="s">
        <v>792</v>
      </c>
      <c r="E22" s="125">
        <v>20880</v>
      </c>
      <c r="F22" s="125">
        <v>22721</v>
      </c>
      <c r="G22" s="125">
        <v>23694</v>
      </c>
      <c r="H22" s="125">
        <v>23944</v>
      </c>
      <c r="I22" s="125">
        <v>22459</v>
      </c>
      <c r="J22" s="125">
        <v>20217</v>
      </c>
      <c r="K22" s="125">
        <v>21030</v>
      </c>
      <c r="L22" s="125">
        <v>23197</v>
      </c>
      <c r="M22" s="125">
        <v>24637</v>
      </c>
      <c r="N22" s="125">
        <v>24817</v>
      </c>
      <c r="O22" s="125">
        <v>22535</v>
      </c>
      <c r="P22" s="125">
        <v>23500</v>
      </c>
      <c r="Q22" s="125">
        <v>19715</v>
      </c>
      <c r="R22" s="125">
        <v>19819</v>
      </c>
    </row>
    <row r="23" spans="4:18" s="116" customFormat="1" ht="8.25" customHeight="1">
      <c r="D23" s="124" t="s">
        <v>793</v>
      </c>
      <c r="E23" s="125">
        <v>584</v>
      </c>
      <c r="F23" s="125">
        <v>726</v>
      </c>
      <c r="G23" s="125">
        <v>1668</v>
      </c>
      <c r="H23" s="125">
        <v>3399</v>
      </c>
      <c r="I23" s="125">
        <v>5282</v>
      </c>
      <c r="J23" s="125">
        <v>6223</v>
      </c>
      <c r="K23" s="125">
        <v>8799</v>
      </c>
      <c r="L23" s="125">
        <v>10064</v>
      </c>
      <c r="M23" s="125">
        <v>11001</v>
      </c>
      <c r="N23" s="125">
        <v>13262</v>
      </c>
      <c r="O23" s="125">
        <v>14396</v>
      </c>
      <c r="P23" s="125">
        <v>19889</v>
      </c>
      <c r="Q23" s="125">
        <v>20284</v>
      </c>
      <c r="R23" s="125">
        <v>24730</v>
      </c>
    </row>
    <row r="24" spans="4:18" s="116" customFormat="1" ht="8.25" customHeight="1">
      <c r="D24" s="124" t="s">
        <v>794</v>
      </c>
      <c r="E24" s="125">
        <v>1329</v>
      </c>
      <c r="F24" s="125">
        <v>1350</v>
      </c>
      <c r="G24" s="125">
        <v>1188</v>
      </c>
      <c r="H24" s="125">
        <v>1646</v>
      </c>
      <c r="I24" s="125">
        <v>1189</v>
      </c>
      <c r="J24" s="125">
        <v>1061</v>
      </c>
      <c r="K24" s="125">
        <v>1015</v>
      </c>
      <c r="L24" s="125">
        <v>1022</v>
      </c>
      <c r="M24" s="125">
        <v>1104</v>
      </c>
      <c r="N24" s="125">
        <v>1287</v>
      </c>
      <c r="O24" s="125">
        <v>965</v>
      </c>
      <c r="P24" s="125">
        <v>917</v>
      </c>
      <c r="Q24" s="125">
        <v>994</v>
      </c>
      <c r="R24" s="125">
        <v>921</v>
      </c>
    </row>
    <row r="25" spans="4:18" s="116" customFormat="1" ht="8.25" customHeight="1">
      <c r="D25" s="124" t="s">
        <v>795</v>
      </c>
      <c r="E25" s="125">
        <v>1437</v>
      </c>
      <c r="F25" s="125">
        <v>1003</v>
      </c>
      <c r="G25" s="125">
        <v>647</v>
      </c>
      <c r="H25" s="125">
        <v>820</v>
      </c>
      <c r="I25" s="125">
        <v>717</v>
      </c>
      <c r="J25" s="125">
        <v>907</v>
      </c>
      <c r="K25" s="125">
        <v>1116</v>
      </c>
      <c r="L25" s="125">
        <v>1262</v>
      </c>
      <c r="M25" s="125">
        <v>1248</v>
      </c>
      <c r="N25" s="125">
        <v>1655</v>
      </c>
      <c r="O25" s="125">
        <v>2648</v>
      </c>
      <c r="P25" s="125">
        <v>3303</v>
      </c>
      <c r="Q25" s="125">
        <v>1421</v>
      </c>
      <c r="R25" s="125">
        <v>1259</v>
      </c>
    </row>
    <row r="26" spans="4:18" s="116" customFormat="1" ht="8.25" customHeight="1">
      <c r="D26" s="124" t="s">
        <v>796</v>
      </c>
      <c r="E26" s="125">
        <v>1446</v>
      </c>
      <c r="F26" s="125">
        <v>1649</v>
      </c>
      <c r="G26" s="125">
        <v>1504</v>
      </c>
      <c r="H26" s="125">
        <v>1707</v>
      </c>
      <c r="I26" s="125">
        <v>1486</v>
      </c>
      <c r="J26" s="125">
        <v>1320</v>
      </c>
      <c r="K26" s="125">
        <v>1320</v>
      </c>
      <c r="L26" s="125">
        <v>1276</v>
      </c>
      <c r="M26" s="125">
        <v>1655</v>
      </c>
      <c r="N26" s="125">
        <v>1957</v>
      </c>
      <c r="O26" s="125">
        <v>1623</v>
      </c>
      <c r="P26" s="125">
        <v>1936</v>
      </c>
      <c r="Q26" s="125">
        <v>1568</v>
      </c>
      <c r="R26" s="125">
        <v>1715</v>
      </c>
    </row>
    <row r="27" spans="4:18" s="116" customFormat="1" ht="8.25" customHeight="1">
      <c r="D27" s="124" t="s">
        <v>797</v>
      </c>
      <c r="E27" s="125">
        <v>2012</v>
      </c>
      <c r="F27" s="125">
        <v>2046</v>
      </c>
      <c r="G27" s="125">
        <v>1889</v>
      </c>
      <c r="H27" s="125">
        <v>2159</v>
      </c>
      <c r="I27" s="125">
        <v>2076</v>
      </c>
      <c r="J27" s="125">
        <v>1817</v>
      </c>
      <c r="K27" s="125">
        <v>1727</v>
      </c>
      <c r="L27" s="125">
        <v>1743</v>
      </c>
      <c r="M27" s="125">
        <v>1809</v>
      </c>
      <c r="N27" s="125">
        <v>1821</v>
      </c>
      <c r="O27" s="125">
        <v>1644</v>
      </c>
      <c r="P27" s="125">
        <v>1926</v>
      </c>
      <c r="Q27" s="125">
        <v>1636</v>
      </c>
      <c r="R27" s="125">
        <v>1901</v>
      </c>
    </row>
    <row r="28" spans="4:18" s="116" customFormat="1" ht="8.25" customHeight="1">
      <c r="D28" s="124" t="s">
        <v>799</v>
      </c>
      <c r="E28" s="125">
        <v>1435</v>
      </c>
      <c r="F28" s="125">
        <v>1719</v>
      </c>
      <c r="G28" s="125">
        <v>2058</v>
      </c>
      <c r="H28" s="125">
        <v>2415</v>
      </c>
      <c r="I28" s="125">
        <v>2632</v>
      </c>
      <c r="J28" s="125">
        <v>2054</v>
      </c>
      <c r="K28" s="125">
        <v>2534</v>
      </c>
      <c r="L28" s="125">
        <v>2651</v>
      </c>
      <c r="M28" s="125">
        <v>3419</v>
      </c>
      <c r="N28" s="125">
        <v>3489</v>
      </c>
      <c r="O28" s="125">
        <v>2997</v>
      </c>
      <c r="P28" s="125">
        <v>3035</v>
      </c>
      <c r="Q28" s="125">
        <v>2765</v>
      </c>
      <c r="R28" s="125">
        <v>2578</v>
      </c>
    </row>
    <row r="29" spans="4:18" s="116" customFormat="1" ht="8.25" customHeight="1">
      <c r="D29" s="124" t="s">
        <v>816</v>
      </c>
      <c r="E29" s="125">
        <v>1329</v>
      </c>
      <c r="F29" s="125">
        <v>1428</v>
      </c>
      <c r="G29" s="125">
        <v>1242</v>
      </c>
      <c r="H29" s="125">
        <v>1434</v>
      </c>
      <c r="I29" s="125">
        <v>1435</v>
      </c>
      <c r="J29" s="125">
        <v>1176</v>
      </c>
      <c r="K29" s="125">
        <v>1276</v>
      </c>
      <c r="L29" s="125">
        <v>1177</v>
      </c>
      <c r="M29" s="125">
        <v>1227</v>
      </c>
      <c r="N29" s="125">
        <v>1531</v>
      </c>
      <c r="O29" s="125">
        <v>1497</v>
      </c>
      <c r="P29" s="125">
        <v>1339</v>
      </c>
      <c r="Q29" s="125">
        <v>1090</v>
      </c>
      <c r="R29" s="125">
        <v>1193</v>
      </c>
    </row>
    <row r="30" spans="4:18" s="690" customFormat="1" ht="16.5" customHeight="1">
      <c r="D30" s="729" t="s">
        <v>800</v>
      </c>
      <c r="E30" s="730">
        <v>35054</v>
      </c>
      <c r="F30" s="730">
        <v>37538</v>
      </c>
      <c r="G30" s="730">
        <v>40122</v>
      </c>
      <c r="H30" s="730">
        <v>44373</v>
      </c>
      <c r="I30" s="730">
        <v>44947</v>
      </c>
      <c r="J30" s="730">
        <v>41807</v>
      </c>
      <c r="K30" s="730">
        <v>47208</v>
      </c>
      <c r="L30" s="730">
        <v>50761</v>
      </c>
      <c r="M30" s="730">
        <v>55590</v>
      </c>
      <c r="N30" s="730">
        <v>61810</v>
      </c>
      <c r="O30" s="730">
        <v>58568</v>
      </c>
      <c r="P30" s="730">
        <v>68721</v>
      </c>
      <c r="Q30" s="730">
        <v>62569</v>
      </c>
      <c r="R30" s="730">
        <v>69033</v>
      </c>
    </row>
    <row r="31" spans="4:18" s="690" customFormat="1" ht="16.5" customHeight="1">
      <c r="D31" s="729" t="s">
        <v>801</v>
      </c>
      <c r="E31" s="730">
        <v>1545</v>
      </c>
      <c r="F31" s="730">
        <v>1512</v>
      </c>
      <c r="G31" s="730">
        <v>1367</v>
      </c>
      <c r="H31" s="730">
        <v>1598</v>
      </c>
      <c r="I31" s="730">
        <v>1348</v>
      </c>
      <c r="J31" s="730">
        <v>1208</v>
      </c>
      <c r="K31" s="730">
        <v>1259</v>
      </c>
      <c r="L31" s="730">
        <v>1257</v>
      </c>
      <c r="M31" s="730">
        <v>1355</v>
      </c>
      <c r="N31" s="730">
        <v>2023</v>
      </c>
      <c r="O31" s="730">
        <v>2438</v>
      </c>
      <c r="P31" s="730">
        <v>6689</v>
      </c>
      <c r="Q31" s="730">
        <v>4200</v>
      </c>
      <c r="R31" s="730">
        <v>2701</v>
      </c>
    </row>
    <row r="32" spans="4:18" s="690" customFormat="1" ht="16.5" customHeight="1">
      <c r="D32" s="729" t="s">
        <v>802</v>
      </c>
      <c r="E32" s="730">
        <v>3678</v>
      </c>
      <c r="F32" s="730">
        <v>3627</v>
      </c>
      <c r="G32" s="730">
        <v>4031</v>
      </c>
      <c r="H32" s="730">
        <v>5228</v>
      </c>
      <c r="I32" s="730">
        <v>4375</v>
      </c>
      <c r="J32" s="730">
        <v>4047</v>
      </c>
      <c r="K32" s="730">
        <v>4034</v>
      </c>
      <c r="L32" s="730">
        <v>3832</v>
      </c>
      <c r="M32" s="730">
        <v>3847</v>
      </c>
      <c r="N32" s="730">
        <v>4067</v>
      </c>
      <c r="O32" s="730">
        <v>3859</v>
      </c>
      <c r="P32" s="730">
        <v>4286</v>
      </c>
      <c r="Q32" s="730">
        <v>3611</v>
      </c>
      <c r="R32" s="730">
        <v>3577</v>
      </c>
    </row>
    <row r="33" spans="3:18" s="116" customFormat="1" ht="8.25" customHeight="1">
      <c r="D33" s="124" t="s">
        <v>817</v>
      </c>
      <c r="E33" s="125">
        <v>1677</v>
      </c>
      <c r="F33" s="125">
        <v>1584</v>
      </c>
      <c r="G33" s="125">
        <v>1604</v>
      </c>
      <c r="H33" s="125">
        <v>1972</v>
      </c>
      <c r="I33" s="125">
        <v>1844</v>
      </c>
      <c r="J33" s="125">
        <v>1698</v>
      </c>
      <c r="K33" s="125">
        <v>1785</v>
      </c>
      <c r="L33" s="125">
        <v>1767</v>
      </c>
      <c r="M33" s="125">
        <v>1641</v>
      </c>
      <c r="N33" s="125">
        <v>1828</v>
      </c>
      <c r="O33" s="125">
        <v>1637</v>
      </c>
      <c r="P33" s="125">
        <v>1847</v>
      </c>
      <c r="Q33" s="125">
        <v>1556</v>
      </c>
      <c r="R33" s="125">
        <v>1446</v>
      </c>
    </row>
    <row r="34" spans="3:18" s="690" customFormat="1" ht="16.5" customHeight="1">
      <c r="D34" s="729" t="s">
        <v>803</v>
      </c>
      <c r="E34" s="730">
        <v>5059</v>
      </c>
      <c r="F34" s="730">
        <v>4600</v>
      </c>
      <c r="G34" s="730">
        <v>4615</v>
      </c>
      <c r="H34" s="730">
        <v>5596</v>
      </c>
      <c r="I34" s="730">
        <v>5258</v>
      </c>
      <c r="J34" s="730">
        <v>5517</v>
      </c>
      <c r="K34" s="730">
        <v>5517</v>
      </c>
      <c r="L34" s="730">
        <v>5342</v>
      </c>
      <c r="M34" s="730">
        <v>5163</v>
      </c>
      <c r="N34" s="730">
        <v>5882</v>
      </c>
      <c r="O34" s="730">
        <v>5817</v>
      </c>
      <c r="P34" s="730">
        <v>7351</v>
      </c>
      <c r="Q34" s="730">
        <v>5946</v>
      </c>
      <c r="R34" s="730">
        <v>6360</v>
      </c>
    </row>
    <row r="35" spans="3:18" s="116" customFormat="1" ht="8.25" customHeight="1">
      <c r="D35" s="124" t="s">
        <v>804</v>
      </c>
      <c r="E35" s="125">
        <v>962</v>
      </c>
      <c r="F35" s="125">
        <v>937</v>
      </c>
      <c r="G35" s="125">
        <v>858</v>
      </c>
      <c r="H35" s="125">
        <v>1235</v>
      </c>
      <c r="I35" s="125">
        <v>1033</v>
      </c>
      <c r="J35" s="125">
        <v>1166</v>
      </c>
      <c r="K35" s="125">
        <v>1113</v>
      </c>
      <c r="L35" s="125">
        <v>1087</v>
      </c>
      <c r="M35" s="125">
        <v>1087</v>
      </c>
      <c r="N35" s="125">
        <v>1287</v>
      </c>
      <c r="O35" s="125">
        <v>1371</v>
      </c>
      <c r="P35" s="125">
        <v>1499</v>
      </c>
      <c r="Q35" s="125">
        <v>1469</v>
      </c>
      <c r="R35" s="125">
        <v>1522</v>
      </c>
    </row>
    <row r="36" spans="3:18" s="690" customFormat="1" ht="16.5" customHeight="1">
      <c r="D36" s="729" t="s">
        <v>808</v>
      </c>
      <c r="E36" s="730">
        <v>396</v>
      </c>
      <c r="F36" s="730">
        <v>413</v>
      </c>
      <c r="G36" s="730">
        <v>502</v>
      </c>
      <c r="H36" s="730">
        <v>608</v>
      </c>
      <c r="I36" s="730">
        <v>562</v>
      </c>
      <c r="J36" s="730">
        <v>547</v>
      </c>
      <c r="K36" s="730">
        <v>535</v>
      </c>
      <c r="L36" s="730">
        <v>500</v>
      </c>
      <c r="M36" s="730">
        <v>554</v>
      </c>
      <c r="N36" s="730">
        <v>572</v>
      </c>
      <c r="O36" s="730">
        <v>531</v>
      </c>
      <c r="P36" s="730">
        <v>593</v>
      </c>
      <c r="Q36" s="730">
        <v>566</v>
      </c>
      <c r="R36" s="730">
        <v>524</v>
      </c>
    </row>
    <row r="37" spans="3:18" s="690" customFormat="1" ht="16.5" customHeight="1">
      <c r="D37" s="729" t="s">
        <v>809</v>
      </c>
      <c r="E37" s="730">
        <v>2997</v>
      </c>
      <c r="F37" s="730">
        <v>2129</v>
      </c>
      <c r="G37" s="730">
        <v>2314</v>
      </c>
      <c r="H37" s="730">
        <v>2739</v>
      </c>
      <c r="I37" s="730">
        <v>3003</v>
      </c>
      <c r="J37" s="730">
        <v>2904</v>
      </c>
      <c r="K37" s="730">
        <v>2615</v>
      </c>
      <c r="L37" s="730">
        <v>2812</v>
      </c>
      <c r="M37" s="730">
        <v>1990</v>
      </c>
      <c r="N37" s="730">
        <v>1927</v>
      </c>
      <c r="O37" s="730">
        <v>3002</v>
      </c>
      <c r="P37" s="730">
        <v>29314</v>
      </c>
      <c r="Q37" s="730">
        <v>18898</v>
      </c>
      <c r="R37" s="730">
        <v>17345</v>
      </c>
    </row>
    <row r="38" spans="3:18" s="116" customFormat="1" ht="8.25" customHeight="1">
      <c r="D38" s="122" t="s">
        <v>811</v>
      </c>
      <c r="E38" s="650">
        <v>0</v>
      </c>
      <c r="F38" s="123">
        <v>7</v>
      </c>
      <c r="G38" s="123">
        <v>2</v>
      </c>
      <c r="H38" s="123">
        <v>8</v>
      </c>
      <c r="I38" s="123">
        <v>19</v>
      </c>
      <c r="J38" s="123">
        <v>9</v>
      </c>
      <c r="K38" s="123">
        <v>43</v>
      </c>
      <c r="L38" s="123">
        <v>57</v>
      </c>
      <c r="M38" s="123">
        <v>61</v>
      </c>
      <c r="N38" s="123">
        <v>20</v>
      </c>
      <c r="O38" s="123">
        <v>1548</v>
      </c>
      <c r="P38" s="123">
        <v>26271</v>
      </c>
      <c r="Q38" s="123">
        <v>17357</v>
      </c>
      <c r="R38" s="123">
        <v>16512</v>
      </c>
    </row>
    <row r="39" spans="3:18" s="690" customFormat="1" ht="16.5" customHeight="1">
      <c r="D39" s="729" t="s">
        <v>812</v>
      </c>
      <c r="E39" s="730">
        <v>55376</v>
      </c>
      <c r="F39" s="730">
        <v>56337</v>
      </c>
      <c r="G39" s="730">
        <v>59027</v>
      </c>
      <c r="H39" s="730">
        <v>68114</v>
      </c>
      <c r="I39" s="730">
        <v>66282</v>
      </c>
      <c r="J39" s="730">
        <v>62325</v>
      </c>
      <c r="K39" s="730">
        <v>67837</v>
      </c>
      <c r="L39" s="730">
        <v>71481</v>
      </c>
      <c r="M39" s="730">
        <v>75986</v>
      </c>
      <c r="N39" s="730">
        <v>85138</v>
      </c>
      <c r="O39" s="730">
        <v>87051</v>
      </c>
      <c r="P39" s="730">
        <v>137021</v>
      </c>
      <c r="Q39" s="730">
        <v>107296</v>
      </c>
      <c r="R39" s="730">
        <v>109363</v>
      </c>
    </row>
    <row r="40" spans="3:18" ht="8.25" customHeight="1">
      <c r="D40" s="405"/>
      <c r="E40" s="106"/>
      <c r="F40" s="106"/>
      <c r="G40" s="106"/>
      <c r="H40" s="106"/>
      <c r="I40" s="106"/>
      <c r="J40" s="106"/>
      <c r="K40" s="106"/>
      <c r="L40" s="106"/>
    </row>
    <row r="41" spans="3:18" s="44" customFormat="1" ht="16.5" customHeight="1">
      <c r="D41" s="896" t="s">
        <v>1064</v>
      </c>
      <c r="E41" s="896"/>
      <c r="F41" s="896"/>
      <c r="G41" s="896"/>
      <c r="H41" s="896"/>
      <c r="I41" s="896"/>
      <c r="J41" s="896"/>
      <c r="K41" s="896"/>
      <c r="L41" s="896"/>
      <c r="M41" s="896"/>
      <c r="N41" s="896"/>
      <c r="O41" s="896"/>
      <c r="P41" s="896"/>
      <c r="Q41" s="896"/>
      <c r="R41" s="896"/>
    </row>
    <row r="42" spans="3:18" s="44" customFormat="1" ht="8.25" customHeight="1">
      <c r="D42" s="126" t="s">
        <v>228</v>
      </c>
      <c r="E42" s="120"/>
      <c r="F42" s="120"/>
      <c r="G42" s="120"/>
      <c r="H42" s="120"/>
      <c r="I42" s="120"/>
      <c r="J42" s="120"/>
      <c r="K42" s="120"/>
      <c r="L42" s="120"/>
      <c r="M42" s="120"/>
      <c r="N42" s="120"/>
      <c r="O42" s="120"/>
      <c r="P42" s="120"/>
    </row>
    <row r="43" spans="3:18" s="44" customFormat="1" ht="8.25" customHeight="1">
      <c r="E43" s="120"/>
      <c r="F43" s="120"/>
      <c r="G43" s="120"/>
      <c r="H43" s="120"/>
      <c r="I43" s="120"/>
      <c r="J43" s="120"/>
      <c r="K43" s="120"/>
      <c r="L43" s="120"/>
      <c r="M43" s="120"/>
      <c r="N43" s="120"/>
      <c r="O43" s="120"/>
      <c r="P43" s="120"/>
    </row>
    <row r="44" spans="3:18" s="44" customFormat="1" ht="8.25" customHeight="1">
      <c r="D44" s="558" t="s">
        <v>458</v>
      </c>
      <c r="E44" s="120"/>
      <c r="F44" s="120"/>
      <c r="G44" s="120"/>
      <c r="H44" s="120"/>
      <c r="I44" s="120"/>
      <c r="J44" s="120"/>
      <c r="K44" s="120"/>
      <c r="L44" s="120"/>
      <c r="M44" s="120"/>
      <c r="N44" s="120"/>
      <c r="O44" s="120"/>
      <c r="P44" s="120"/>
    </row>
    <row r="45" spans="3:18" ht="15" customHeight="1"/>
    <row r="46" spans="3:18" ht="15" customHeight="1">
      <c r="D46" s="63" t="s">
        <v>229</v>
      </c>
      <c r="E46" s="117"/>
      <c r="F46" s="117"/>
      <c r="G46" s="117"/>
      <c r="H46" s="117"/>
      <c r="I46" s="117"/>
      <c r="J46" s="117"/>
      <c r="K46" s="117"/>
      <c r="L46" s="117"/>
    </row>
    <row r="47" spans="3:18">
      <c r="C47" s="127">
        <v>2005</v>
      </c>
    </row>
    <row r="48" spans="3:18">
      <c r="C48" s="127">
        <v>2006</v>
      </c>
    </row>
    <row r="49" spans="3:3">
      <c r="C49" s="127">
        <v>2007</v>
      </c>
    </row>
    <row r="50" spans="3:3">
      <c r="C50" s="127">
        <v>2008</v>
      </c>
    </row>
    <row r="51" spans="3:3">
      <c r="C51" s="127">
        <v>2009</v>
      </c>
    </row>
    <row r="52" spans="3:3">
      <c r="C52" s="127">
        <v>2010</v>
      </c>
    </row>
    <row r="53" spans="3:3">
      <c r="C53" s="127">
        <v>2011</v>
      </c>
    </row>
    <row r="54" spans="3:3">
      <c r="C54" s="127">
        <v>2012</v>
      </c>
    </row>
    <row r="55" spans="3:3">
      <c r="C55" s="127">
        <v>2013</v>
      </c>
    </row>
    <row r="56" spans="3:3">
      <c r="C56" s="127">
        <v>2014</v>
      </c>
    </row>
    <row r="57" spans="3:3">
      <c r="C57" s="127">
        <v>2015</v>
      </c>
    </row>
    <row r="58" spans="3:3">
      <c r="C58" s="127">
        <v>2016</v>
      </c>
    </row>
    <row r="59" spans="3:3">
      <c r="C59" s="127">
        <v>2017</v>
      </c>
    </row>
    <row r="60" spans="3:3">
      <c r="C60" s="127">
        <v>2018</v>
      </c>
    </row>
    <row r="87" spans="4:12" ht="15" customHeight="1">
      <c r="D87" s="792" t="s">
        <v>24</v>
      </c>
      <c r="E87" s="792"/>
      <c r="F87" s="792"/>
      <c r="G87" s="792"/>
      <c r="H87" s="792"/>
      <c r="I87" s="792"/>
      <c r="J87" s="792"/>
      <c r="K87" s="792"/>
      <c r="L87" s="792"/>
    </row>
    <row r="88" spans="4:12" ht="15" customHeight="1">
      <c r="D88" s="792" t="s">
        <v>25</v>
      </c>
      <c r="E88" s="792"/>
      <c r="F88" s="792"/>
      <c r="G88" s="792"/>
      <c r="H88" s="792"/>
      <c r="I88" s="792"/>
      <c r="J88" s="792"/>
      <c r="K88" s="792"/>
      <c r="L88" s="792"/>
    </row>
    <row r="90" spans="4:12" s="17" customFormat="1" ht="11.25">
      <c r="D90" s="16"/>
      <c r="L90" s="27"/>
    </row>
  </sheetData>
  <dataConsolidate/>
  <mergeCells count="7">
    <mergeCell ref="D88:L88"/>
    <mergeCell ref="D3:F3"/>
    <mergeCell ref="D8:D10"/>
    <mergeCell ref="D87:L87"/>
    <mergeCell ref="E8:R8"/>
    <mergeCell ref="E10:R10"/>
    <mergeCell ref="D41:R41"/>
  </mergeCells>
  <hyperlinks>
    <hyperlink ref="D88:L88" r:id="rId1" display="Link zum Regionalmonitoring Niedersachsen"/>
    <hyperlink ref="D87:L87" r:id="rId2" display="Link zur LSN-Online-Datenbank"/>
  </hyperlinks>
  <pageMargins left="0.7" right="0.7" top="0.78740157499999996" bottom="0.78740157499999996" header="0.3" footer="0.3"/>
  <pageSetup paperSize="9" scale="92" orientation="portrait" r:id="rId3"/>
  <rowBreaks count="1" manualBreakCount="1">
    <brk id="65" min="3" max="15" man="1"/>
  </rowBreaks>
  <drawing r:id="rId4"/>
  <legacyDrawing r:id="rId5"/>
  <oleObjects>
    <mc:AlternateContent xmlns:mc="http://schemas.openxmlformats.org/markup-compatibility/2006">
      <mc:Choice Requires="x14">
        <oleObject progId="Dokument" shapeId="47111" r:id="rId6">
          <objectPr defaultSize="0" autoPict="0" r:id="rId7">
            <anchor moveWithCells="1">
              <from>
                <xdr:col>3</xdr:col>
                <xdr:colOff>95250</xdr:colOff>
                <xdr:row>65</xdr:row>
                <xdr:rowOff>28575</xdr:rowOff>
              </from>
              <to>
                <xdr:col>17</xdr:col>
                <xdr:colOff>19050</xdr:colOff>
                <xdr:row>83</xdr:row>
                <xdr:rowOff>0</xdr:rowOff>
              </to>
            </anchor>
          </objectPr>
        </oleObject>
      </mc:Choice>
      <mc:Fallback>
        <oleObject progId="Dokument" shapeId="47111" r:id="rId6"/>
      </mc:Fallback>
    </mc:AlternateContent>
  </oleObjects>
  <controls>
    <mc:AlternateContent xmlns:mc="http://schemas.openxmlformats.org/markup-compatibility/2006">
      <mc:Choice Requires="x14">
        <control shapeId="47109" r:id="rId8" name="Cmb_Jahr">
          <controlPr defaultSize="0" autoLine="0" listFillRange="C47:C60" r:id="rId9">
            <anchor moveWithCells="1">
              <from>
                <xdr:col>13</xdr:col>
                <xdr:colOff>66675</xdr:colOff>
                <xdr:row>45</xdr:row>
                <xdr:rowOff>9525</xdr:rowOff>
              </from>
              <to>
                <xdr:col>16</xdr:col>
                <xdr:colOff>0</xdr:colOff>
                <xdr:row>46</xdr:row>
                <xdr:rowOff>19050</xdr:rowOff>
              </to>
            </anchor>
          </controlPr>
        </control>
      </mc:Choice>
      <mc:Fallback>
        <control shapeId="47109" r:id="rId8" name="Cmb_Jahr"/>
      </mc:Fallback>
    </mc:AlternateContent>
    <mc:AlternateContent xmlns:mc="http://schemas.openxmlformats.org/markup-compatibility/2006">
      <mc:Choice Requires="x14">
        <control shapeId="47108" r:id="rId10" name="Tabellenblatt_zurueck_unten">
          <controlPr defaultSize="0" print="0" autoLine="0" r:id="rId11">
            <anchor moveWithCells="1">
              <from>
                <xdr:col>3</xdr:col>
                <xdr:colOff>0</xdr:colOff>
                <xdr:row>88</xdr:row>
                <xdr:rowOff>133350</xdr:rowOff>
              </from>
              <to>
                <xdr:col>3</xdr:col>
                <xdr:colOff>714375</xdr:colOff>
                <xdr:row>89</xdr:row>
                <xdr:rowOff>123825</xdr:rowOff>
              </to>
            </anchor>
          </controlPr>
        </control>
      </mc:Choice>
      <mc:Fallback>
        <control shapeId="47108" r:id="rId10" name="Tabellenblatt_zurueck_unten"/>
      </mc:Fallback>
    </mc:AlternateContent>
    <mc:AlternateContent xmlns:mc="http://schemas.openxmlformats.org/markup-compatibility/2006">
      <mc:Choice Requires="x14">
        <control shapeId="47107" r:id="rId12" name="Tabellenblatt_vor_unten">
          <controlPr defaultSize="0" print="0" autoLine="0" r:id="rId13">
            <anchor moveWithCells="1">
              <from>
                <xdr:col>14</xdr:col>
                <xdr:colOff>295275</xdr:colOff>
                <xdr:row>88</xdr:row>
                <xdr:rowOff>133350</xdr:rowOff>
              </from>
              <to>
                <xdr:col>15</xdr:col>
                <xdr:colOff>352425</xdr:colOff>
                <xdr:row>89</xdr:row>
                <xdr:rowOff>123825</xdr:rowOff>
              </to>
            </anchor>
          </controlPr>
        </control>
      </mc:Choice>
      <mc:Fallback>
        <control shapeId="47107" r:id="rId12" name="Tabellenblatt_vor_unten"/>
      </mc:Fallback>
    </mc:AlternateContent>
    <mc:AlternateContent xmlns:mc="http://schemas.openxmlformats.org/markup-compatibility/2006">
      <mc:Choice Requires="x14">
        <control shapeId="47106" r:id="rId14" name="zum_Inhaltsverzeichnis">
          <controlPr defaultSize="0" print="0" autoLine="0" r:id="rId15">
            <anchor moveWithCells="1">
              <from>
                <xdr:col>3</xdr:col>
                <xdr:colOff>0</xdr:colOff>
                <xdr:row>2</xdr:row>
                <xdr:rowOff>0</xdr:rowOff>
              </from>
              <to>
                <xdr:col>4</xdr:col>
                <xdr:colOff>180975</xdr:colOff>
                <xdr:row>2</xdr:row>
                <xdr:rowOff>180975</xdr:rowOff>
              </to>
            </anchor>
          </controlPr>
        </control>
      </mc:Choice>
      <mc:Fallback>
        <control shapeId="47106" r:id="rId14" name="zum_Inhaltsverzeichnis"/>
      </mc:Fallback>
    </mc:AlternateContent>
    <mc:AlternateContent xmlns:mc="http://schemas.openxmlformats.org/markup-compatibility/2006">
      <mc:Choice Requires="x14">
        <control shapeId="47105" r:id="rId16" name="Naechster_Indikator">
          <controlPr defaultSize="0" print="0" autoLine="0" r:id="rId17">
            <anchor moveWithCells="1">
              <from>
                <xdr:col>13</xdr:col>
                <xdr:colOff>171450</xdr:colOff>
                <xdr:row>2</xdr:row>
                <xdr:rowOff>0</xdr:rowOff>
              </from>
              <to>
                <xdr:col>15</xdr:col>
                <xdr:colOff>333375</xdr:colOff>
                <xdr:row>2</xdr:row>
                <xdr:rowOff>180975</xdr:rowOff>
              </to>
            </anchor>
          </controlPr>
        </control>
      </mc:Choice>
      <mc:Fallback>
        <control shapeId="47105" r:id="rId16" name="Naechster_Indikator"/>
      </mc:Fallback>
    </mc:AlternateContent>
  </controls>
  <tableParts count="1">
    <tablePart r:id="rId18"/>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0">
    <pageSetUpPr autoPageBreaks="0"/>
  </sheetPr>
  <dimension ref="B1:R97"/>
  <sheetViews>
    <sheetView showGridLines="0" zoomScale="140" zoomScaleNormal="140" workbookViewId="0"/>
  </sheetViews>
  <sheetFormatPr baseColWidth="10" defaultRowHeight="15"/>
  <cols>
    <col min="1" max="1" width="5.7109375" customWidth="1"/>
    <col min="2" max="3" width="5.7109375" hidden="1" customWidth="1"/>
    <col min="4" max="4" width="21.140625" customWidth="1"/>
    <col min="5" max="11" width="5.7109375" customWidth="1"/>
    <col min="12" max="12" width="5.7109375" style="26" customWidth="1"/>
    <col min="13" max="18" width="5.7109375" customWidth="1"/>
  </cols>
  <sheetData>
    <row r="1" spans="4:18" ht="15" customHeight="1">
      <c r="D1" s="59" t="str">
        <f>Kopf</f>
        <v>Migration und Teilhabe in Niedersachsen - Integrationsmonitoring 2019 - aktuelle Ergebnisse</v>
      </c>
      <c r="E1" s="59"/>
      <c r="F1" s="59"/>
      <c r="G1" s="59"/>
      <c r="H1" s="59"/>
      <c r="I1" s="59"/>
      <c r="J1" s="59"/>
      <c r="K1" s="59"/>
      <c r="L1" s="59"/>
      <c r="M1" s="59"/>
      <c r="N1" s="59"/>
      <c r="O1" s="59"/>
      <c r="P1" s="59"/>
    </row>
    <row r="2" spans="4:18" ht="15" hidden="1" customHeight="1"/>
    <row r="3" spans="4:18" s="21" customFormat="1" ht="15" customHeight="1">
      <c r="D3" s="787"/>
      <c r="E3" s="787"/>
      <c r="F3" s="787"/>
      <c r="K3" s="20"/>
      <c r="L3" s="24"/>
    </row>
    <row r="4" spans="4:18" s="21" customFormat="1" ht="15" hidden="1" customHeight="1">
      <c r="D4" s="115"/>
      <c r="E4" s="115"/>
      <c r="F4" s="115"/>
      <c r="K4" s="20"/>
      <c r="L4" s="24"/>
    </row>
    <row r="5" spans="4:18" ht="30" customHeight="1">
      <c r="D5" s="859" t="s">
        <v>679</v>
      </c>
      <c r="E5" s="859"/>
      <c r="F5" s="859"/>
      <c r="G5" s="859"/>
      <c r="H5" s="859"/>
      <c r="I5" s="859"/>
      <c r="J5" s="859"/>
      <c r="K5" s="859"/>
      <c r="L5" s="859"/>
      <c r="M5" s="859"/>
      <c r="N5" s="859"/>
      <c r="O5" s="859"/>
      <c r="P5" s="859"/>
    </row>
    <row r="6" spans="4:18" ht="15" customHeight="1">
      <c r="D6" s="18" t="s">
        <v>824</v>
      </c>
      <c r="E6" s="2"/>
      <c r="F6" s="2"/>
      <c r="G6" s="2"/>
      <c r="H6" s="2"/>
      <c r="I6" s="2"/>
      <c r="J6" s="2"/>
      <c r="K6" s="2"/>
      <c r="L6" s="14"/>
    </row>
    <row r="7" spans="4:18" ht="8.25" customHeight="1">
      <c r="D7" s="18"/>
      <c r="E7" s="2"/>
      <c r="F7" s="2"/>
      <c r="G7" s="2"/>
      <c r="H7" s="2"/>
      <c r="I7" s="2"/>
      <c r="J7" s="2"/>
      <c r="K7" s="2"/>
      <c r="L7" s="14"/>
    </row>
    <row r="8" spans="4:18" s="46" customFormat="1" ht="8.25" customHeight="1">
      <c r="D8" s="899" t="s">
        <v>234</v>
      </c>
      <c r="E8" s="901" t="s">
        <v>235</v>
      </c>
      <c r="F8" s="901"/>
      <c r="G8" s="901"/>
      <c r="H8" s="901"/>
      <c r="I8" s="901"/>
      <c r="J8" s="901"/>
      <c r="K8" s="901"/>
      <c r="L8" s="901"/>
      <c r="M8" s="901"/>
      <c r="N8" s="901"/>
      <c r="O8" s="901"/>
      <c r="P8" s="901"/>
      <c r="Q8" s="901"/>
      <c r="R8" s="902"/>
    </row>
    <row r="9" spans="4:18" s="46" customFormat="1" ht="8.25" customHeight="1">
      <c r="D9" s="899"/>
      <c r="E9" s="654">
        <v>2005</v>
      </c>
      <c r="F9" s="654">
        <v>2006</v>
      </c>
      <c r="G9" s="654">
        <v>2007</v>
      </c>
      <c r="H9" s="654">
        <v>2008</v>
      </c>
      <c r="I9" s="654">
        <v>2009</v>
      </c>
      <c r="J9" s="654">
        <v>2010</v>
      </c>
      <c r="K9" s="654">
        <v>2011</v>
      </c>
      <c r="L9" s="654">
        <v>2012</v>
      </c>
      <c r="M9" s="654">
        <v>2013</v>
      </c>
      <c r="N9" s="654">
        <v>2014</v>
      </c>
      <c r="O9" s="654">
        <v>2015</v>
      </c>
      <c r="P9" s="654">
        <v>2016</v>
      </c>
      <c r="Q9" s="654">
        <v>2017</v>
      </c>
      <c r="R9" s="634">
        <v>2018</v>
      </c>
    </row>
    <row r="10" spans="4:18" s="46" customFormat="1" ht="8.25" customHeight="1">
      <c r="D10" s="900"/>
      <c r="E10" s="901" t="s">
        <v>1</v>
      </c>
      <c r="F10" s="901"/>
      <c r="G10" s="901"/>
      <c r="H10" s="901"/>
      <c r="I10" s="901"/>
      <c r="J10" s="901"/>
      <c r="K10" s="901"/>
      <c r="L10" s="901"/>
      <c r="M10" s="901"/>
      <c r="N10" s="901"/>
      <c r="O10" s="901"/>
      <c r="P10" s="901"/>
      <c r="Q10" s="901"/>
      <c r="R10" s="902"/>
    </row>
    <row r="11" spans="4:18" s="46" customFormat="1" ht="8.25" customHeight="1">
      <c r="D11" s="133" t="s">
        <v>30</v>
      </c>
      <c r="E11" s="133" t="s">
        <v>31</v>
      </c>
      <c r="F11" s="133" t="s">
        <v>32</v>
      </c>
      <c r="G11" s="133" t="s">
        <v>33</v>
      </c>
      <c r="H11" s="133" t="s">
        <v>34</v>
      </c>
      <c r="I11" s="133" t="s">
        <v>35</v>
      </c>
      <c r="J11" s="133" t="s">
        <v>36</v>
      </c>
      <c r="K11" s="133" t="s">
        <v>37</v>
      </c>
      <c r="L11" s="133" t="s">
        <v>38</v>
      </c>
      <c r="M11" s="133" t="s">
        <v>39</v>
      </c>
      <c r="N11" s="133" t="s">
        <v>40</v>
      </c>
      <c r="O11" s="133" t="s">
        <v>41</v>
      </c>
      <c r="P11" s="133" t="s">
        <v>42</v>
      </c>
      <c r="Q11" s="133" t="s">
        <v>43</v>
      </c>
      <c r="R11" s="133" t="s">
        <v>44</v>
      </c>
    </row>
    <row r="12" spans="4:18" s="46" customFormat="1" ht="16.5" customHeight="1">
      <c r="D12" s="129" t="s">
        <v>785</v>
      </c>
      <c r="E12" s="135">
        <v>28436</v>
      </c>
      <c r="F12" s="135">
        <v>10389</v>
      </c>
      <c r="G12" s="135">
        <v>9514</v>
      </c>
      <c r="H12" s="135">
        <v>657</v>
      </c>
      <c r="I12" s="135">
        <v>2716</v>
      </c>
      <c r="J12" s="135">
        <v>9999</v>
      </c>
      <c r="K12" s="135">
        <v>17971</v>
      </c>
      <c r="L12" s="135">
        <v>21801</v>
      </c>
      <c r="M12" s="135">
        <v>24542</v>
      </c>
      <c r="N12" s="135">
        <v>33237</v>
      </c>
      <c r="O12" s="135">
        <v>46652</v>
      </c>
      <c r="P12" s="135">
        <v>13142</v>
      </c>
      <c r="Q12" s="655">
        <v>28885</v>
      </c>
      <c r="R12" s="655">
        <v>28790</v>
      </c>
    </row>
    <row r="13" spans="4:18" s="46" customFormat="1" ht="8.25" customHeight="1">
      <c r="D13" s="124" t="s">
        <v>819</v>
      </c>
      <c r="E13" s="132">
        <v>-19</v>
      </c>
      <c r="F13" s="132">
        <v>-10</v>
      </c>
      <c r="G13" s="132">
        <v>-6</v>
      </c>
      <c r="H13" s="132">
        <v>-61</v>
      </c>
      <c r="I13" s="132">
        <v>-69</v>
      </c>
      <c r="J13" s="132">
        <v>65</v>
      </c>
      <c r="K13" s="132">
        <v>13</v>
      </c>
      <c r="L13" s="132">
        <v>197</v>
      </c>
      <c r="M13" s="132">
        <v>193</v>
      </c>
      <c r="N13" s="132">
        <v>438</v>
      </c>
      <c r="O13" s="132">
        <v>401</v>
      </c>
      <c r="P13" s="132">
        <v>-22</v>
      </c>
      <c r="Q13" s="132">
        <v>335</v>
      </c>
      <c r="R13" s="132">
        <v>591</v>
      </c>
    </row>
    <row r="14" spans="4:18" s="46" customFormat="1" ht="8.25" customHeight="1">
      <c r="D14" s="124" t="s">
        <v>786</v>
      </c>
      <c r="E14" s="132">
        <v>10</v>
      </c>
      <c r="F14" s="132">
        <v>69</v>
      </c>
      <c r="G14" s="132">
        <v>553</v>
      </c>
      <c r="H14" s="132">
        <v>867</v>
      </c>
      <c r="I14" s="132">
        <v>499</v>
      </c>
      <c r="J14" s="132">
        <v>1045</v>
      </c>
      <c r="K14" s="132">
        <v>1193</v>
      </c>
      <c r="L14" s="132">
        <v>1439</v>
      </c>
      <c r="M14" s="132">
        <v>1385</v>
      </c>
      <c r="N14" s="132">
        <v>2957</v>
      </c>
      <c r="O14" s="132">
        <v>3977</v>
      </c>
      <c r="P14" s="132">
        <v>2117</v>
      </c>
      <c r="Q14" s="132">
        <v>2734</v>
      </c>
      <c r="R14" s="132">
        <v>2367</v>
      </c>
    </row>
    <row r="15" spans="4:18" s="46" customFormat="1" ht="8.25" customHeight="1">
      <c r="D15" s="124" t="s">
        <v>787</v>
      </c>
      <c r="E15" s="132">
        <v>-378</v>
      </c>
      <c r="F15" s="132">
        <v>-255</v>
      </c>
      <c r="G15" s="132">
        <v>-248</v>
      </c>
      <c r="H15" s="132">
        <v>-445</v>
      </c>
      <c r="I15" s="132">
        <v>-354</v>
      </c>
      <c r="J15" s="132">
        <v>59</v>
      </c>
      <c r="K15" s="132">
        <v>839</v>
      </c>
      <c r="L15" s="132">
        <v>1186</v>
      </c>
      <c r="M15" s="132">
        <v>1066</v>
      </c>
      <c r="N15" s="132">
        <v>773</v>
      </c>
      <c r="O15" s="132">
        <v>1079</v>
      </c>
      <c r="P15" s="132">
        <v>921</v>
      </c>
      <c r="Q15" s="132">
        <v>818</v>
      </c>
      <c r="R15" s="132">
        <v>865</v>
      </c>
    </row>
    <row r="16" spans="4:18" s="46" customFormat="1" ht="8.25" customHeight="1">
      <c r="D16" s="124" t="s">
        <v>788</v>
      </c>
      <c r="E16" s="132">
        <v>-340</v>
      </c>
      <c r="F16" s="132">
        <v>-278</v>
      </c>
      <c r="G16" s="132">
        <v>-282</v>
      </c>
      <c r="H16" s="132">
        <v>-242</v>
      </c>
      <c r="I16" s="132">
        <v>-114</v>
      </c>
      <c r="J16" s="132">
        <v>381</v>
      </c>
      <c r="K16" s="132">
        <v>176</v>
      </c>
      <c r="L16" s="132">
        <v>991</v>
      </c>
      <c r="M16" s="132">
        <v>1581</v>
      </c>
      <c r="N16" s="132">
        <v>1659</v>
      </c>
      <c r="O16" s="132">
        <v>1845</v>
      </c>
      <c r="P16" s="132">
        <v>1066</v>
      </c>
      <c r="Q16" s="132">
        <v>1303</v>
      </c>
      <c r="R16" s="132">
        <v>1110</v>
      </c>
    </row>
    <row r="17" spans="4:18" s="46" customFormat="1" ht="8.25" customHeight="1">
      <c r="D17" s="124" t="s">
        <v>789</v>
      </c>
      <c r="E17" s="132">
        <v>-171</v>
      </c>
      <c r="F17" s="132">
        <v>47</v>
      </c>
      <c r="G17" s="132">
        <v>-59</v>
      </c>
      <c r="H17" s="132">
        <v>-158</v>
      </c>
      <c r="I17" s="132">
        <v>-64</v>
      </c>
      <c r="J17" s="132">
        <v>-15</v>
      </c>
      <c r="K17" s="132">
        <v>47</v>
      </c>
      <c r="L17" s="132">
        <v>93</v>
      </c>
      <c r="M17" s="132">
        <v>197</v>
      </c>
      <c r="N17" s="132">
        <v>675</v>
      </c>
      <c r="O17" s="132">
        <v>1151</v>
      </c>
      <c r="P17" s="132">
        <v>965</v>
      </c>
      <c r="Q17" s="132">
        <v>994</v>
      </c>
      <c r="R17" s="132">
        <v>855</v>
      </c>
    </row>
    <row r="18" spans="4:18" s="46" customFormat="1" ht="8.25" customHeight="1">
      <c r="D18" s="124" t="s">
        <v>790</v>
      </c>
      <c r="E18" s="132">
        <v>441</v>
      </c>
      <c r="F18" s="132">
        <v>256</v>
      </c>
      <c r="G18" s="132">
        <v>68</v>
      </c>
      <c r="H18" s="132">
        <v>40</v>
      </c>
      <c r="I18" s="132">
        <v>197</v>
      </c>
      <c r="J18" s="132">
        <v>260</v>
      </c>
      <c r="K18" s="132">
        <v>671</v>
      </c>
      <c r="L18" s="132">
        <v>612</v>
      </c>
      <c r="M18" s="132">
        <v>561</v>
      </c>
      <c r="N18" s="132">
        <v>331</v>
      </c>
      <c r="O18" s="132">
        <v>749</v>
      </c>
      <c r="P18" s="132">
        <v>429</v>
      </c>
      <c r="Q18" s="132">
        <v>498</v>
      </c>
      <c r="R18" s="132">
        <v>614</v>
      </c>
    </row>
    <row r="19" spans="4:18" s="46" customFormat="1" ht="8.25" customHeight="1">
      <c r="D19" s="124" t="s">
        <v>791</v>
      </c>
      <c r="E19" s="132">
        <v>147</v>
      </c>
      <c r="F19" s="132">
        <v>35</v>
      </c>
      <c r="G19" s="132">
        <v>32</v>
      </c>
      <c r="H19" s="132">
        <v>36</v>
      </c>
      <c r="I19" s="132">
        <v>32</v>
      </c>
      <c r="J19" s="132">
        <v>56</v>
      </c>
      <c r="K19" s="132">
        <v>33</v>
      </c>
      <c r="L19" s="132">
        <v>75</v>
      </c>
      <c r="M19" s="132">
        <v>90</v>
      </c>
      <c r="N19" s="132">
        <v>302</v>
      </c>
      <c r="O19" s="132">
        <v>496</v>
      </c>
      <c r="P19" s="132">
        <v>645</v>
      </c>
      <c r="Q19" s="132">
        <v>948</v>
      </c>
      <c r="R19" s="132">
        <v>1127</v>
      </c>
    </row>
    <row r="20" spans="4:18" s="46" customFormat="1" ht="8.25" customHeight="1">
      <c r="D20" s="124" t="s">
        <v>792</v>
      </c>
      <c r="E20" s="132">
        <v>4937</v>
      </c>
      <c r="F20" s="132">
        <v>4548</v>
      </c>
      <c r="G20" s="132">
        <v>3865</v>
      </c>
      <c r="H20" s="132">
        <v>-508</v>
      </c>
      <c r="I20" s="132">
        <v>635</v>
      </c>
      <c r="J20" s="132">
        <v>2725</v>
      </c>
      <c r="K20" s="132">
        <v>7870</v>
      </c>
      <c r="L20" s="132">
        <v>8059</v>
      </c>
      <c r="M20" s="132">
        <v>7980</v>
      </c>
      <c r="N20" s="132">
        <v>8211</v>
      </c>
      <c r="O20" s="132">
        <v>9466</v>
      </c>
      <c r="P20" s="132">
        <v>3051</v>
      </c>
      <c r="Q20" s="132">
        <v>4250</v>
      </c>
      <c r="R20" s="132">
        <v>2738</v>
      </c>
    </row>
    <row r="21" spans="4:18" s="46" customFormat="1" ht="8.25" customHeight="1">
      <c r="D21" s="124" t="s">
        <v>793</v>
      </c>
      <c r="E21" s="132">
        <v>264</v>
      </c>
      <c r="F21" s="132">
        <v>271</v>
      </c>
      <c r="G21" s="132">
        <v>1288</v>
      </c>
      <c r="H21" s="132">
        <v>646</v>
      </c>
      <c r="I21" s="132">
        <v>916</v>
      </c>
      <c r="J21" s="132">
        <v>1860</v>
      </c>
      <c r="K21" s="132">
        <v>2693</v>
      </c>
      <c r="L21" s="132">
        <v>2257</v>
      </c>
      <c r="M21" s="132">
        <v>1978</v>
      </c>
      <c r="N21" s="132">
        <v>5802</v>
      </c>
      <c r="O21" s="132">
        <v>7216</v>
      </c>
      <c r="P21" s="132">
        <v>5328</v>
      </c>
      <c r="Q21" s="132">
        <v>7347</v>
      </c>
      <c r="R21" s="132">
        <v>6857</v>
      </c>
    </row>
    <row r="22" spans="4:18" s="46" customFormat="1" ht="8.25" customHeight="1">
      <c r="D22" s="124" t="s">
        <v>794</v>
      </c>
      <c r="E22" s="132">
        <v>21843</v>
      </c>
      <c r="F22" s="132">
        <v>5686</v>
      </c>
      <c r="G22" s="132">
        <v>3943</v>
      </c>
      <c r="H22" s="132">
        <v>2279</v>
      </c>
      <c r="I22" s="132">
        <v>2095</v>
      </c>
      <c r="J22" s="132">
        <v>1751</v>
      </c>
      <c r="K22" s="132">
        <v>1590</v>
      </c>
      <c r="L22" s="132">
        <v>1551</v>
      </c>
      <c r="M22" s="132">
        <v>2915</v>
      </c>
      <c r="N22" s="132">
        <v>2928</v>
      </c>
      <c r="O22" s="132">
        <v>3502</v>
      </c>
      <c r="P22" s="132">
        <v>3933</v>
      </c>
      <c r="Q22" s="132">
        <v>3319</v>
      </c>
      <c r="R22" s="132">
        <v>3913</v>
      </c>
    </row>
    <row r="23" spans="4:18" s="46" customFormat="1" ht="8.25" customHeight="1">
      <c r="D23" s="124" t="s">
        <v>795</v>
      </c>
      <c r="E23" s="132">
        <v>-503</v>
      </c>
      <c r="F23" s="132">
        <v>-121</v>
      </c>
      <c r="G23" s="132">
        <v>41</v>
      </c>
      <c r="H23" s="132">
        <v>-219</v>
      </c>
      <c r="I23" s="132">
        <v>-333</v>
      </c>
      <c r="J23" s="132">
        <v>318</v>
      </c>
      <c r="K23" s="132">
        <v>-87</v>
      </c>
      <c r="L23" s="132">
        <v>213</v>
      </c>
      <c r="M23" s="132">
        <v>791</v>
      </c>
      <c r="N23" s="132">
        <v>1572</v>
      </c>
      <c r="O23" s="132">
        <v>1150</v>
      </c>
      <c r="P23" s="132">
        <v>-1591</v>
      </c>
      <c r="Q23" s="132">
        <v>206</v>
      </c>
      <c r="R23" s="132">
        <v>528</v>
      </c>
    </row>
    <row r="24" spans="4:18" s="46" customFormat="1" ht="8.25" customHeight="1">
      <c r="D24" s="124" t="s">
        <v>797</v>
      </c>
      <c r="E24" s="132">
        <v>31</v>
      </c>
      <c r="F24" s="132">
        <v>-306</v>
      </c>
      <c r="G24" s="132">
        <v>-203</v>
      </c>
      <c r="H24" s="132">
        <v>-554</v>
      </c>
      <c r="I24" s="132">
        <v>-440</v>
      </c>
      <c r="J24" s="132">
        <v>-206</v>
      </c>
      <c r="K24" s="132">
        <v>41</v>
      </c>
      <c r="L24" s="132">
        <v>-140</v>
      </c>
      <c r="M24" s="132">
        <v>-332</v>
      </c>
      <c r="N24" s="132">
        <v>105</v>
      </c>
      <c r="O24" s="132">
        <v>1240</v>
      </c>
      <c r="P24" s="132">
        <v>1394</v>
      </c>
      <c r="Q24" s="655">
        <v>4136</v>
      </c>
      <c r="R24" s="655">
        <v>3491</v>
      </c>
    </row>
    <row r="25" spans="4:18" s="46" customFormat="1" ht="8.25" customHeight="1">
      <c r="D25" s="124" t="s">
        <v>798</v>
      </c>
      <c r="E25" s="132">
        <v>1514</v>
      </c>
      <c r="F25" s="132">
        <v>385</v>
      </c>
      <c r="G25" s="132">
        <v>411</v>
      </c>
      <c r="H25" s="132">
        <v>253</v>
      </c>
      <c r="I25" s="132">
        <v>388</v>
      </c>
      <c r="J25" s="132">
        <v>371</v>
      </c>
      <c r="K25" s="132">
        <v>304</v>
      </c>
      <c r="L25" s="132">
        <v>360</v>
      </c>
      <c r="M25" s="132">
        <v>462</v>
      </c>
      <c r="N25" s="132">
        <v>1002</v>
      </c>
      <c r="O25" s="132">
        <v>1278</v>
      </c>
      <c r="P25" s="132">
        <v>1185</v>
      </c>
      <c r="Q25" s="655">
        <v>1299</v>
      </c>
      <c r="R25" s="655">
        <v>1433</v>
      </c>
    </row>
    <row r="26" spans="4:18" s="46" customFormat="1" ht="16.5" customHeight="1">
      <c r="D26" s="122" t="s">
        <v>800</v>
      </c>
      <c r="E26" s="134">
        <v>5525</v>
      </c>
      <c r="F26" s="134">
        <v>5422</v>
      </c>
      <c r="G26" s="134">
        <v>6197</v>
      </c>
      <c r="H26" s="134">
        <v>293</v>
      </c>
      <c r="I26" s="134">
        <v>1850</v>
      </c>
      <c r="J26" s="134">
        <v>7868</v>
      </c>
      <c r="K26" s="134">
        <v>16351</v>
      </c>
      <c r="L26" s="134">
        <v>19117</v>
      </c>
      <c r="M26" s="134">
        <v>19519</v>
      </c>
      <c r="N26" s="134">
        <v>22319</v>
      </c>
      <c r="O26" s="134">
        <v>28550</v>
      </c>
      <c r="P26" s="134">
        <v>14665</v>
      </c>
      <c r="Q26" s="655">
        <v>19231</v>
      </c>
      <c r="R26" s="655">
        <v>16473</v>
      </c>
    </row>
    <row r="27" spans="4:18" s="46" customFormat="1" ht="16.5" customHeight="1">
      <c r="D27" s="122" t="s">
        <v>801</v>
      </c>
      <c r="E27" s="134">
        <v>361</v>
      </c>
      <c r="F27" s="134">
        <v>215</v>
      </c>
      <c r="G27" s="134">
        <v>404</v>
      </c>
      <c r="H27" s="134">
        <v>88</v>
      </c>
      <c r="I27" s="134">
        <v>384</v>
      </c>
      <c r="J27" s="134">
        <v>649</v>
      </c>
      <c r="K27" s="134">
        <v>838</v>
      </c>
      <c r="L27" s="134">
        <v>1199</v>
      </c>
      <c r="M27" s="134">
        <v>2863</v>
      </c>
      <c r="N27" s="134">
        <v>4009</v>
      </c>
      <c r="O27" s="134">
        <v>10488</v>
      </c>
      <c r="P27" s="134">
        <v>2057</v>
      </c>
      <c r="Q27" s="132">
        <v>435</v>
      </c>
      <c r="R27" s="132">
        <v>2810</v>
      </c>
    </row>
    <row r="28" spans="4:18" s="46" customFormat="1" ht="8.25" customHeight="1">
      <c r="D28" s="124" t="s">
        <v>820</v>
      </c>
      <c r="E28" s="132">
        <v>122</v>
      </c>
      <c r="F28" s="132">
        <v>58</v>
      </c>
      <c r="G28" s="132">
        <v>56</v>
      </c>
      <c r="H28" s="132">
        <v>4</v>
      </c>
      <c r="I28" s="132">
        <v>51</v>
      </c>
      <c r="J28" s="132">
        <v>49</v>
      </c>
      <c r="K28" s="132">
        <v>64</v>
      </c>
      <c r="L28" s="132">
        <v>77</v>
      </c>
      <c r="M28" s="132">
        <v>98</v>
      </c>
      <c r="N28" s="132">
        <v>110</v>
      </c>
      <c r="O28" s="132">
        <v>123</v>
      </c>
      <c r="P28" s="132">
        <v>91</v>
      </c>
      <c r="Q28" s="132">
        <v>89</v>
      </c>
      <c r="R28" s="132">
        <v>545</v>
      </c>
    </row>
    <row r="29" spans="4:18" s="46" customFormat="1" ht="16.5" customHeight="1">
      <c r="D29" s="122" t="s">
        <v>802</v>
      </c>
      <c r="E29" s="134">
        <v>-298</v>
      </c>
      <c r="F29" s="134">
        <v>-2</v>
      </c>
      <c r="G29" s="134">
        <v>-229</v>
      </c>
      <c r="H29" s="134">
        <v>-1035</v>
      </c>
      <c r="I29" s="134">
        <v>-170</v>
      </c>
      <c r="J29" s="134">
        <v>42</v>
      </c>
      <c r="K29" s="134">
        <v>549</v>
      </c>
      <c r="L29" s="134">
        <v>504</v>
      </c>
      <c r="M29" s="134">
        <v>213</v>
      </c>
      <c r="N29" s="134">
        <v>402</v>
      </c>
      <c r="O29" s="134">
        <v>630</v>
      </c>
      <c r="P29" s="134">
        <v>507</v>
      </c>
      <c r="Q29" s="132">
        <v>1120</v>
      </c>
      <c r="R29" s="132">
        <v>1453</v>
      </c>
    </row>
    <row r="30" spans="4:18" s="46" customFormat="1" ht="16.5" customHeight="1">
      <c r="D30" s="122" t="s">
        <v>803</v>
      </c>
      <c r="E30" s="134">
        <v>13016</v>
      </c>
      <c r="F30" s="134">
        <v>2427</v>
      </c>
      <c r="G30" s="134">
        <v>2172</v>
      </c>
      <c r="H30" s="134">
        <v>1540</v>
      </c>
      <c r="I30" s="134">
        <v>4687</v>
      </c>
      <c r="J30" s="134">
        <v>3888</v>
      </c>
      <c r="K30" s="134">
        <v>4001</v>
      </c>
      <c r="L30" s="134">
        <v>4526</v>
      </c>
      <c r="M30" s="134">
        <v>7392</v>
      </c>
      <c r="N30" s="134">
        <v>16519</v>
      </c>
      <c r="O30" s="134">
        <v>61462</v>
      </c>
      <c r="P30" s="134">
        <v>41755</v>
      </c>
      <c r="Q30" s="132">
        <v>15521</v>
      </c>
      <c r="R30" s="132">
        <v>13273</v>
      </c>
    </row>
    <row r="31" spans="4:18" s="46" customFormat="1" ht="8.25" customHeight="1">
      <c r="D31" s="124" t="s">
        <v>821</v>
      </c>
      <c r="E31" s="132">
        <v>77</v>
      </c>
      <c r="F31" s="132">
        <v>77</v>
      </c>
      <c r="G31" s="132">
        <v>101</v>
      </c>
      <c r="H31" s="132">
        <v>3</v>
      </c>
      <c r="I31" s="132">
        <v>97</v>
      </c>
      <c r="J31" s="132">
        <v>243</v>
      </c>
      <c r="K31" s="132">
        <v>162</v>
      </c>
      <c r="L31" s="132">
        <v>213</v>
      </c>
      <c r="M31" s="132">
        <v>270</v>
      </c>
      <c r="N31" s="132">
        <v>331</v>
      </c>
      <c r="O31" s="132">
        <v>303</v>
      </c>
      <c r="P31" s="132">
        <v>419</v>
      </c>
      <c r="Q31" s="132">
        <v>605</v>
      </c>
      <c r="R31" s="132">
        <v>801</v>
      </c>
    </row>
    <row r="32" spans="4:18" s="46" customFormat="1" ht="8.25" customHeight="1">
      <c r="D32" s="124" t="s">
        <v>805</v>
      </c>
      <c r="E32" s="132">
        <v>-48</v>
      </c>
      <c r="F32" s="132">
        <v>19</v>
      </c>
      <c r="G32" s="132">
        <v>176</v>
      </c>
      <c r="H32" s="132">
        <v>345</v>
      </c>
      <c r="I32" s="132">
        <v>2603</v>
      </c>
      <c r="J32" s="132">
        <v>1176</v>
      </c>
      <c r="K32" s="132">
        <v>525</v>
      </c>
      <c r="L32" s="132">
        <v>244</v>
      </c>
      <c r="M32" s="132">
        <v>366</v>
      </c>
      <c r="N32" s="132">
        <v>969</v>
      </c>
      <c r="O32" s="132">
        <v>10619</v>
      </c>
      <c r="P32" s="132">
        <v>11434</v>
      </c>
      <c r="Q32" s="132">
        <v>3703</v>
      </c>
      <c r="R32" s="132">
        <v>2179</v>
      </c>
    </row>
    <row r="33" spans="3:18" s="46" customFormat="1" ht="8.25" customHeight="1">
      <c r="D33" s="124" t="s">
        <v>822</v>
      </c>
      <c r="E33" s="132">
        <v>81</v>
      </c>
      <c r="F33" s="132">
        <v>37</v>
      </c>
      <c r="G33" s="132">
        <v>57</v>
      </c>
      <c r="H33" s="132">
        <v>29</v>
      </c>
      <c r="I33" s="132">
        <v>147</v>
      </c>
      <c r="J33" s="132">
        <v>337</v>
      </c>
      <c r="K33" s="132">
        <v>487</v>
      </c>
      <c r="L33" s="132">
        <v>624</v>
      </c>
      <c r="M33" s="132">
        <v>790</v>
      </c>
      <c r="N33" s="132">
        <v>398</v>
      </c>
      <c r="O33" s="132">
        <v>1830</v>
      </c>
      <c r="P33" s="132">
        <v>2013</v>
      </c>
      <c r="Q33" s="132">
        <v>721</v>
      </c>
      <c r="R33" s="132">
        <v>1388</v>
      </c>
    </row>
    <row r="34" spans="3:18" s="46" customFormat="1" ht="8.25" customHeight="1">
      <c r="D34" s="124" t="s">
        <v>823</v>
      </c>
      <c r="E34" s="132">
        <v>11234</v>
      </c>
      <c r="F34" s="132">
        <v>1693</v>
      </c>
      <c r="G34" s="132">
        <v>1320</v>
      </c>
      <c r="H34" s="132">
        <v>962</v>
      </c>
      <c r="I34" s="132">
        <v>834</v>
      </c>
      <c r="J34" s="132">
        <v>483</v>
      </c>
      <c r="K34" s="132">
        <v>559</v>
      </c>
      <c r="L34" s="132">
        <v>430</v>
      </c>
      <c r="M34" s="132">
        <v>809</v>
      </c>
      <c r="N34" s="132">
        <v>2144</v>
      </c>
      <c r="O34" s="132">
        <v>2022</v>
      </c>
      <c r="P34" s="132">
        <v>2385</v>
      </c>
      <c r="Q34" s="132">
        <v>2653</v>
      </c>
      <c r="R34" s="132">
        <v>2340</v>
      </c>
    </row>
    <row r="35" spans="3:18" s="46" customFormat="1" ht="8.25" customHeight="1">
      <c r="D35" s="124" t="s">
        <v>807</v>
      </c>
      <c r="E35" s="132">
        <v>130</v>
      </c>
      <c r="F35" s="132">
        <v>58</v>
      </c>
      <c r="G35" s="132">
        <v>49</v>
      </c>
      <c r="H35" s="132">
        <v>62</v>
      </c>
      <c r="I35" s="132">
        <v>189</v>
      </c>
      <c r="J35" s="132">
        <v>302</v>
      </c>
      <c r="K35" s="132">
        <v>610</v>
      </c>
      <c r="L35" s="132">
        <v>860</v>
      </c>
      <c r="M35" s="132">
        <v>2374</v>
      </c>
      <c r="N35" s="132">
        <v>8965</v>
      </c>
      <c r="O35" s="132">
        <v>32462</v>
      </c>
      <c r="P35" s="132">
        <v>14970</v>
      </c>
      <c r="Q35" s="132">
        <v>4273</v>
      </c>
      <c r="R35" s="132">
        <v>3042</v>
      </c>
    </row>
    <row r="36" spans="3:18" s="46" customFormat="1" ht="16.5" customHeight="1">
      <c r="D36" s="122" t="s">
        <v>808</v>
      </c>
      <c r="E36" s="134">
        <v>-124</v>
      </c>
      <c r="F36" s="134">
        <v>-107</v>
      </c>
      <c r="G36" s="134">
        <v>-166</v>
      </c>
      <c r="H36" s="134">
        <v>-234</v>
      </c>
      <c r="I36" s="134">
        <v>-164</v>
      </c>
      <c r="J36" s="134">
        <v>-120</v>
      </c>
      <c r="K36" s="134">
        <v>1</v>
      </c>
      <c r="L36" s="134">
        <v>-23</v>
      </c>
      <c r="M36" s="134">
        <v>-41</v>
      </c>
      <c r="N36" s="134">
        <v>-72</v>
      </c>
      <c r="O36" s="134">
        <v>-17</v>
      </c>
      <c r="P36" s="134">
        <v>-71</v>
      </c>
      <c r="Q36" s="655">
        <v>-4</v>
      </c>
      <c r="R36" s="655">
        <v>50</v>
      </c>
    </row>
    <row r="37" spans="3:18" s="46" customFormat="1" ht="16.5" customHeight="1">
      <c r="D37" s="122" t="s">
        <v>809</v>
      </c>
      <c r="E37" s="134">
        <v>-874</v>
      </c>
      <c r="F37" s="134">
        <v>227</v>
      </c>
      <c r="G37" s="134">
        <v>32</v>
      </c>
      <c r="H37" s="134">
        <v>-66</v>
      </c>
      <c r="I37" s="134">
        <v>190</v>
      </c>
      <c r="J37" s="134">
        <v>0</v>
      </c>
      <c r="K37" s="134">
        <v>310</v>
      </c>
      <c r="L37" s="134">
        <v>-487</v>
      </c>
      <c r="M37" s="134">
        <v>-34</v>
      </c>
      <c r="N37" s="134">
        <v>-52</v>
      </c>
      <c r="O37" s="134">
        <v>384</v>
      </c>
      <c r="P37" s="134">
        <v>-19210</v>
      </c>
      <c r="Q37" s="655">
        <v>-7352</v>
      </c>
      <c r="R37" s="655">
        <v>-1367</v>
      </c>
    </row>
    <row r="38" spans="3:18" s="46" customFormat="1" ht="16.5" customHeight="1">
      <c r="C38" s="458"/>
      <c r="D38" s="124" t="s">
        <v>810</v>
      </c>
      <c r="E38" s="132">
        <v>-1279</v>
      </c>
      <c r="F38" s="132">
        <v>-75</v>
      </c>
      <c r="G38" s="132">
        <v>-55</v>
      </c>
      <c r="H38" s="132">
        <v>-155</v>
      </c>
      <c r="I38" s="132">
        <v>-22</v>
      </c>
      <c r="J38" s="132">
        <v>-24</v>
      </c>
      <c r="K38" s="132">
        <v>-23</v>
      </c>
      <c r="L38" s="132">
        <v>-2</v>
      </c>
      <c r="M38" s="132">
        <v>-33</v>
      </c>
      <c r="N38" s="132">
        <v>125</v>
      </c>
      <c r="O38" s="132">
        <v>1100</v>
      </c>
      <c r="P38" s="132">
        <v>3694</v>
      </c>
      <c r="Q38" s="132">
        <v>4191</v>
      </c>
      <c r="R38" s="132">
        <v>2937</v>
      </c>
    </row>
    <row r="39" spans="3:18" s="46" customFormat="1" ht="16.5" customHeight="1">
      <c r="C39" s="458"/>
      <c r="D39" s="122" t="s">
        <v>812</v>
      </c>
      <c r="E39" s="134">
        <v>40517</v>
      </c>
      <c r="F39" s="134">
        <v>13149</v>
      </c>
      <c r="G39" s="134">
        <v>11727</v>
      </c>
      <c r="H39" s="134">
        <v>950</v>
      </c>
      <c r="I39" s="134">
        <v>7643</v>
      </c>
      <c r="J39" s="134">
        <v>14458</v>
      </c>
      <c r="K39" s="134">
        <v>23670</v>
      </c>
      <c r="L39" s="134">
        <v>27520</v>
      </c>
      <c r="M39" s="134">
        <v>34935</v>
      </c>
      <c r="N39" s="134">
        <v>54043</v>
      </c>
      <c r="O39" s="134">
        <v>119599</v>
      </c>
      <c r="P39" s="134">
        <v>38180</v>
      </c>
      <c r="Q39" s="655">
        <v>38605</v>
      </c>
      <c r="R39" s="655">
        <v>45009</v>
      </c>
    </row>
    <row r="40" spans="3:18" ht="8.25" customHeight="1">
      <c r="C40" s="458"/>
      <c r="D40" s="448"/>
    </row>
    <row r="41" spans="3:18" ht="16.5" customHeight="1">
      <c r="C41" s="458"/>
      <c r="D41" s="896" t="s">
        <v>1066</v>
      </c>
      <c r="E41" s="896"/>
      <c r="F41" s="896"/>
      <c r="G41" s="896"/>
      <c r="H41" s="896"/>
      <c r="I41" s="896"/>
      <c r="J41" s="896"/>
      <c r="K41" s="896"/>
      <c r="L41" s="896"/>
      <c r="M41" s="896"/>
      <c r="N41" s="896"/>
      <c r="O41" s="896"/>
      <c r="P41" s="896"/>
    </row>
    <row r="42" spans="3:18" ht="8.25" hidden="1" customHeight="1">
      <c r="C42" s="136"/>
      <c r="D42" s="46"/>
    </row>
    <row r="43" spans="3:18" ht="8.25" customHeight="1">
      <c r="C43" s="458"/>
      <c r="D43" s="44"/>
    </row>
    <row r="44" spans="3:18" ht="8.25" customHeight="1">
      <c r="C44" s="458"/>
      <c r="D44" s="558" t="s">
        <v>458</v>
      </c>
    </row>
    <row r="45" spans="3:18" ht="15" customHeight="1">
      <c r="C45" s="458"/>
      <c r="D45" s="44"/>
    </row>
    <row r="46" spans="3:18" ht="16.5" customHeight="1">
      <c r="C46" s="458"/>
      <c r="D46" s="63" t="s">
        <v>233</v>
      </c>
    </row>
    <row r="47" spans="3:18" ht="8.25" customHeight="1">
      <c r="C47" s="458"/>
      <c r="D47" s="44"/>
    </row>
    <row r="48" spans="3:18" ht="8.25" customHeight="1">
      <c r="C48" s="458"/>
      <c r="D48" s="44"/>
    </row>
    <row r="49" spans="3:4" ht="8.25" customHeight="1">
      <c r="C49" s="457"/>
      <c r="D49" s="44"/>
    </row>
    <row r="50" spans="3:4" ht="8.25" customHeight="1">
      <c r="C50" s="458"/>
      <c r="D50" s="44"/>
    </row>
    <row r="51" spans="3:4" ht="8.25" customHeight="1">
      <c r="C51" s="457"/>
      <c r="D51" s="44"/>
    </row>
    <row r="52" spans="3:4" ht="8.25" customHeight="1">
      <c r="C52" s="127"/>
      <c r="D52" s="44"/>
    </row>
    <row r="53" spans="3:4" ht="8.25" customHeight="1">
      <c r="C53" s="127"/>
      <c r="D53" s="44"/>
    </row>
    <row r="54" spans="3:4" ht="8.25" customHeight="1">
      <c r="C54" s="127"/>
      <c r="D54" s="44"/>
    </row>
    <row r="55" spans="3:4" ht="8.25" customHeight="1">
      <c r="C55" s="127"/>
      <c r="D55" s="44"/>
    </row>
    <row r="56" spans="3:4" ht="8.25" customHeight="1">
      <c r="C56" s="127"/>
      <c r="D56" s="44"/>
    </row>
    <row r="57" spans="3:4" ht="8.25" customHeight="1">
      <c r="C57" s="127"/>
      <c r="D57" s="44"/>
    </row>
    <row r="58" spans="3:4" ht="8.25" customHeight="1">
      <c r="C58" s="127"/>
      <c r="D58" s="44"/>
    </row>
    <row r="59" spans="3:4" ht="8.25" customHeight="1">
      <c r="C59" s="127"/>
      <c r="D59" s="44"/>
    </row>
    <row r="94" spans="4:12" ht="15" customHeight="1">
      <c r="D94" s="792" t="s">
        <v>24</v>
      </c>
      <c r="E94" s="792"/>
      <c r="F94" s="792"/>
      <c r="G94" s="792"/>
      <c r="H94" s="792"/>
      <c r="I94" s="792"/>
      <c r="J94" s="792"/>
      <c r="K94" s="792"/>
      <c r="L94" s="792"/>
    </row>
    <row r="95" spans="4:12" ht="15" customHeight="1">
      <c r="D95" s="792" t="s">
        <v>25</v>
      </c>
      <c r="E95" s="792"/>
      <c r="F95" s="792"/>
      <c r="G95" s="792"/>
      <c r="H95" s="792"/>
      <c r="I95" s="792"/>
      <c r="J95" s="792"/>
      <c r="K95" s="792"/>
      <c r="L95" s="792"/>
    </row>
    <row r="97" spans="4:12" s="17" customFormat="1" ht="11.25">
      <c r="D97" s="16"/>
      <c r="L97" s="27"/>
    </row>
  </sheetData>
  <dataConsolidate/>
  <mergeCells count="8">
    <mergeCell ref="D95:L95"/>
    <mergeCell ref="D3:F3"/>
    <mergeCell ref="D8:D10"/>
    <mergeCell ref="D94:L94"/>
    <mergeCell ref="D41:P41"/>
    <mergeCell ref="D5:P5"/>
    <mergeCell ref="E10:R10"/>
    <mergeCell ref="E8:R8"/>
  </mergeCells>
  <hyperlinks>
    <hyperlink ref="D95:L95" r:id="rId1" display="Link zum Regionalmonitoring Niedersachsen"/>
    <hyperlink ref="D94:L94" r:id="rId2" display="Link zur LSN-Online-Datenbank"/>
  </hyperlinks>
  <pageMargins left="0.7" right="0.7" top="0.78740157499999996" bottom="0.78740157499999996" header="0.3" footer="0.3"/>
  <pageSetup paperSize="9" scale="86" orientation="portrait" r:id="rId3"/>
  <rowBreaks count="1" manualBreakCount="1">
    <brk id="71" min="3" max="16" man="1"/>
  </rowBreaks>
  <drawing r:id="rId4"/>
  <legacyDrawing r:id="rId5"/>
  <oleObjects>
    <mc:AlternateContent xmlns:mc="http://schemas.openxmlformats.org/markup-compatibility/2006">
      <mc:Choice Requires="x14">
        <oleObject progId="Dokument" shapeId="48135" r:id="rId6">
          <objectPr defaultSize="0" r:id="rId7">
            <anchor moveWithCells="1">
              <from>
                <xdr:col>0</xdr:col>
                <xdr:colOff>361950</xdr:colOff>
                <xdr:row>71</xdr:row>
                <xdr:rowOff>28575</xdr:rowOff>
              </from>
              <to>
                <xdr:col>16</xdr:col>
                <xdr:colOff>171450</xdr:colOff>
                <xdr:row>91</xdr:row>
                <xdr:rowOff>161925</xdr:rowOff>
              </to>
            </anchor>
          </objectPr>
        </oleObject>
      </mc:Choice>
      <mc:Fallback>
        <oleObject progId="Dokument" shapeId="48135" r:id="rId6"/>
      </mc:Fallback>
    </mc:AlternateContent>
  </oleObjects>
  <controls>
    <mc:AlternateContent xmlns:mc="http://schemas.openxmlformats.org/markup-compatibility/2006">
      <mc:Choice Requires="x14">
        <control shapeId="48129" r:id="rId8" name="Naechster_Indikator">
          <controlPr defaultSize="0" print="0" autoLine="0" r:id="rId9">
            <anchor moveWithCells="1">
              <from>
                <xdr:col>13</xdr:col>
                <xdr:colOff>171450</xdr:colOff>
                <xdr:row>2</xdr:row>
                <xdr:rowOff>0</xdr:rowOff>
              </from>
              <to>
                <xdr:col>15</xdr:col>
                <xdr:colOff>333375</xdr:colOff>
                <xdr:row>2</xdr:row>
                <xdr:rowOff>180975</xdr:rowOff>
              </to>
            </anchor>
          </controlPr>
        </control>
      </mc:Choice>
      <mc:Fallback>
        <control shapeId="48129" r:id="rId8" name="Naechster_Indikator"/>
      </mc:Fallback>
    </mc:AlternateContent>
    <mc:AlternateContent xmlns:mc="http://schemas.openxmlformats.org/markup-compatibility/2006">
      <mc:Choice Requires="x14">
        <control shapeId="48130" r:id="rId10" name="zum_Inhaltsverzeichnis">
          <controlPr defaultSize="0" print="0" autoLine="0" r:id="rId11">
            <anchor moveWithCells="1">
              <from>
                <xdr:col>3</xdr:col>
                <xdr:colOff>0</xdr:colOff>
                <xdr:row>2</xdr:row>
                <xdr:rowOff>0</xdr:rowOff>
              </from>
              <to>
                <xdr:col>4</xdr:col>
                <xdr:colOff>180975</xdr:colOff>
                <xdr:row>2</xdr:row>
                <xdr:rowOff>180975</xdr:rowOff>
              </to>
            </anchor>
          </controlPr>
        </control>
      </mc:Choice>
      <mc:Fallback>
        <control shapeId="48130" r:id="rId10" name="zum_Inhaltsverzeichnis"/>
      </mc:Fallback>
    </mc:AlternateContent>
    <mc:AlternateContent xmlns:mc="http://schemas.openxmlformats.org/markup-compatibility/2006">
      <mc:Choice Requires="x14">
        <control shapeId="48131" r:id="rId12" name="Tabellenblatt_vor_unten">
          <controlPr defaultSize="0" print="0" autoLine="0" r:id="rId13">
            <anchor moveWithCells="1">
              <from>
                <xdr:col>14</xdr:col>
                <xdr:colOff>295275</xdr:colOff>
                <xdr:row>95</xdr:row>
                <xdr:rowOff>133350</xdr:rowOff>
              </from>
              <to>
                <xdr:col>15</xdr:col>
                <xdr:colOff>352425</xdr:colOff>
                <xdr:row>96</xdr:row>
                <xdr:rowOff>123825</xdr:rowOff>
              </to>
            </anchor>
          </controlPr>
        </control>
      </mc:Choice>
      <mc:Fallback>
        <control shapeId="48131" r:id="rId12" name="Tabellenblatt_vor_unten"/>
      </mc:Fallback>
    </mc:AlternateContent>
    <mc:AlternateContent xmlns:mc="http://schemas.openxmlformats.org/markup-compatibility/2006">
      <mc:Choice Requires="x14">
        <control shapeId="48132" r:id="rId14" name="Tabellenblatt_zurueck_unten">
          <controlPr defaultSize="0" print="0" autoLine="0" r:id="rId15">
            <anchor moveWithCells="1">
              <from>
                <xdr:col>3</xdr:col>
                <xdr:colOff>0</xdr:colOff>
                <xdr:row>95</xdr:row>
                <xdr:rowOff>133350</xdr:rowOff>
              </from>
              <to>
                <xdr:col>3</xdr:col>
                <xdr:colOff>714375</xdr:colOff>
                <xdr:row>96</xdr:row>
                <xdr:rowOff>123825</xdr:rowOff>
              </to>
            </anchor>
          </controlPr>
        </control>
      </mc:Choice>
      <mc:Fallback>
        <control shapeId="48132" r:id="rId14" name="Tabellenblatt_zurueck_unten"/>
      </mc:Fallback>
    </mc:AlternateContent>
    <mc:AlternateContent xmlns:mc="http://schemas.openxmlformats.org/markup-compatibility/2006">
      <mc:Choice Requires="x14">
        <control shapeId="48133" r:id="rId16" name="Cmb_Land">
          <controlPr defaultSize="0" autoLine="0" autoPict="0" listFillRange="D12:D39" r:id="rId17">
            <anchor moveWithCells="1">
              <from>
                <xdr:col>11</xdr:col>
                <xdr:colOff>66675</xdr:colOff>
                <xdr:row>45</xdr:row>
                <xdr:rowOff>180975</xdr:rowOff>
              </from>
              <to>
                <xdr:col>16</xdr:col>
                <xdr:colOff>171450</xdr:colOff>
                <xdr:row>47</xdr:row>
                <xdr:rowOff>66675</xdr:rowOff>
              </to>
            </anchor>
          </controlPr>
        </control>
      </mc:Choice>
      <mc:Fallback>
        <control shapeId="48133" r:id="rId16" name="Cmb_Land"/>
      </mc:Fallback>
    </mc:AlternateContent>
  </controls>
  <tableParts count="1">
    <tablePart r:id="rId18"/>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1"/>
  <dimension ref="B1:R88"/>
  <sheetViews>
    <sheetView showGridLines="0" zoomScale="140" zoomScaleNormal="140" workbookViewId="0"/>
  </sheetViews>
  <sheetFormatPr baseColWidth="10" defaultColWidth="11.42578125" defaultRowHeight="15"/>
  <cols>
    <col min="1" max="1" width="5.7109375" style="404" customWidth="1"/>
    <col min="2" max="3" width="5.7109375" style="404" hidden="1" customWidth="1"/>
    <col min="4" max="4" width="21.140625" style="404" customWidth="1"/>
    <col min="5" max="10" width="7.7109375" style="404" customWidth="1"/>
    <col min="11" max="11" width="5.7109375" style="404" customWidth="1"/>
    <col min="12" max="12" width="5.7109375" style="512" customWidth="1"/>
    <col min="13" max="16" width="5.7109375" style="404" customWidth="1"/>
    <col min="17" max="17" width="17.85546875" style="404" customWidth="1"/>
    <col min="18" max="18" width="11.42578125" style="404" hidden="1" customWidth="1"/>
    <col min="19" max="16384" width="11.42578125" style="404"/>
  </cols>
  <sheetData>
    <row r="1" spans="4:18" ht="15" customHeight="1">
      <c r="D1" s="511" t="str">
        <f>Kopf</f>
        <v>Migration und Teilhabe in Niedersachsen - Integrationsmonitoring 2019 - aktuelle Ergebnisse</v>
      </c>
      <c r="E1" s="511"/>
      <c r="F1" s="511"/>
      <c r="G1" s="511"/>
      <c r="H1" s="511"/>
      <c r="I1" s="511"/>
      <c r="J1" s="511"/>
      <c r="K1" s="511"/>
      <c r="L1" s="511"/>
      <c r="M1" s="511"/>
      <c r="N1" s="511"/>
      <c r="O1" s="511"/>
      <c r="P1" s="511"/>
    </row>
    <row r="2" spans="4:18" ht="15" customHeight="1"/>
    <row r="3" spans="4:18" s="513" customFormat="1" ht="15" customHeight="1">
      <c r="D3" s="903" t="s">
        <v>646</v>
      </c>
      <c r="E3" s="798"/>
      <c r="F3" s="798"/>
      <c r="G3" s="798"/>
      <c r="H3" s="798"/>
      <c r="I3" s="798"/>
      <c r="J3" s="798"/>
      <c r="K3" s="798"/>
      <c r="L3" s="798"/>
      <c r="M3" s="798"/>
      <c r="N3" s="798"/>
    </row>
    <row r="4" spans="4:18" ht="15" customHeight="1">
      <c r="D4" s="798"/>
      <c r="E4" s="798"/>
      <c r="F4" s="798"/>
      <c r="G4" s="798"/>
      <c r="H4" s="798"/>
      <c r="I4" s="798"/>
      <c r="J4" s="798"/>
      <c r="K4" s="798"/>
      <c r="L4" s="798"/>
      <c r="M4" s="798"/>
      <c r="N4" s="798"/>
    </row>
    <row r="5" spans="4:18" ht="15" customHeight="1">
      <c r="D5" s="904" t="s">
        <v>697</v>
      </c>
      <c r="E5" s="843"/>
      <c r="F5" s="843"/>
      <c r="G5" s="843"/>
      <c r="H5" s="843"/>
      <c r="I5" s="843"/>
      <c r="J5" s="843"/>
      <c r="K5" s="843"/>
      <c r="L5" s="843"/>
      <c r="M5" s="843"/>
      <c r="N5" s="843"/>
    </row>
    <row r="6" spans="4:18" ht="15" customHeight="1">
      <c r="D6" s="905"/>
      <c r="E6" s="843"/>
      <c r="F6" s="843"/>
      <c r="G6" s="843"/>
      <c r="H6" s="843"/>
      <c r="I6" s="843"/>
      <c r="J6" s="843"/>
      <c r="K6" s="843"/>
      <c r="L6" s="843"/>
      <c r="M6" s="843"/>
      <c r="N6" s="843"/>
    </row>
    <row r="7" spans="4:18" ht="8.25" customHeight="1">
      <c r="D7" s="515"/>
      <c r="E7" s="516"/>
      <c r="F7" s="516"/>
      <c r="G7" s="516"/>
      <c r="H7" s="516"/>
      <c r="I7" s="516"/>
      <c r="J7" s="516"/>
      <c r="K7" s="514"/>
      <c r="L7" s="470"/>
      <c r="R7" s="404" t="s">
        <v>242</v>
      </c>
    </row>
    <row r="8" spans="4:18" ht="8.25" customHeight="1">
      <c r="D8" s="908" t="s">
        <v>602</v>
      </c>
      <c r="E8" s="911" t="s">
        <v>242</v>
      </c>
      <c r="F8" s="911"/>
      <c r="G8" s="912" t="s">
        <v>243</v>
      </c>
      <c r="H8" s="913"/>
      <c r="I8" s="911" t="s">
        <v>603</v>
      </c>
      <c r="J8" s="911"/>
      <c r="K8" s="514"/>
      <c r="L8" s="470"/>
      <c r="R8" s="404" t="s">
        <v>243</v>
      </c>
    </row>
    <row r="9" spans="4:18" ht="8.25" customHeight="1">
      <c r="D9" s="909"/>
      <c r="E9" s="517">
        <v>2005</v>
      </c>
      <c r="F9" s="517">
        <v>2018</v>
      </c>
      <c r="G9" s="517">
        <v>2005</v>
      </c>
      <c r="H9" s="517">
        <v>2018</v>
      </c>
      <c r="I9" s="517">
        <v>2005</v>
      </c>
      <c r="J9" s="518">
        <v>2018</v>
      </c>
      <c r="K9" s="514"/>
      <c r="L9" s="470"/>
      <c r="R9" s="404" t="s">
        <v>244</v>
      </c>
    </row>
    <row r="10" spans="4:18" ht="8.25" customHeight="1">
      <c r="D10" s="910"/>
      <c r="E10" s="912" t="s">
        <v>1</v>
      </c>
      <c r="F10" s="914"/>
      <c r="G10" s="914"/>
      <c r="H10" s="914"/>
      <c r="I10" s="914"/>
      <c r="J10" s="914"/>
      <c r="K10" s="514"/>
      <c r="L10" s="470"/>
    </row>
    <row r="11" spans="4:18" ht="8.25" customHeight="1">
      <c r="D11" s="532" t="s">
        <v>30</v>
      </c>
      <c r="E11" s="533" t="s">
        <v>31</v>
      </c>
      <c r="F11" s="533" t="s">
        <v>32</v>
      </c>
      <c r="G11" s="533" t="s">
        <v>33</v>
      </c>
      <c r="H11" s="533" t="s">
        <v>34</v>
      </c>
      <c r="I11" s="533" t="s">
        <v>35</v>
      </c>
      <c r="J11" s="533" t="s">
        <v>36</v>
      </c>
      <c r="K11" s="514"/>
      <c r="L11" s="470"/>
    </row>
    <row r="12" spans="4:18" ht="8.25" customHeight="1">
      <c r="D12" s="519" t="s">
        <v>604</v>
      </c>
      <c r="E12" s="539">
        <v>3723</v>
      </c>
      <c r="F12" s="539">
        <v>6364</v>
      </c>
      <c r="G12" s="539">
        <v>1364</v>
      </c>
      <c r="H12" s="539">
        <v>3219</v>
      </c>
      <c r="I12" s="520">
        <v>2359</v>
      </c>
      <c r="J12" s="520">
        <v>3145</v>
      </c>
      <c r="K12" s="514"/>
      <c r="L12" s="470"/>
    </row>
    <row r="13" spans="4:18" ht="8.25" customHeight="1">
      <c r="D13" s="519" t="s">
        <v>605</v>
      </c>
      <c r="E13" s="539">
        <v>7615</v>
      </c>
      <c r="F13" s="539">
        <v>11656</v>
      </c>
      <c r="G13" s="539">
        <v>2799</v>
      </c>
      <c r="H13" s="539">
        <v>4670</v>
      </c>
      <c r="I13" s="520">
        <v>4816</v>
      </c>
      <c r="J13" s="520">
        <v>6986</v>
      </c>
      <c r="K13" s="514"/>
      <c r="L13" s="470"/>
    </row>
    <row r="14" spans="4:18" ht="8.25" customHeight="1">
      <c r="D14" s="519" t="s">
        <v>400</v>
      </c>
      <c r="E14" s="539">
        <v>6459</v>
      </c>
      <c r="F14" s="539">
        <v>10235</v>
      </c>
      <c r="G14" s="539">
        <v>2352</v>
      </c>
      <c r="H14" s="539">
        <v>5204</v>
      </c>
      <c r="I14" s="520">
        <v>4170</v>
      </c>
      <c r="J14" s="520">
        <v>5031</v>
      </c>
      <c r="K14" s="514"/>
      <c r="L14" s="470"/>
    </row>
    <row r="15" spans="4:18" ht="8.25" customHeight="1">
      <c r="D15" s="519" t="s">
        <v>401</v>
      </c>
      <c r="E15" s="539">
        <v>50935</v>
      </c>
      <c r="F15" s="539">
        <v>84313</v>
      </c>
      <c r="G15" s="539">
        <v>33801</v>
      </c>
      <c r="H15" s="539">
        <v>62735</v>
      </c>
      <c r="I15" s="520">
        <v>17134</v>
      </c>
      <c r="J15" s="520">
        <v>21578</v>
      </c>
      <c r="K15" s="514"/>
      <c r="L15" s="470"/>
    </row>
    <row r="16" spans="4:18" ht="8.25" customHeight="1">
      <c r="D16" s="519" t="s">
        <v>402</v>
      </c>
      <c r="E16" s="539">
        <v>23652</v>
      </c>
      <c r="F16" s="539">
        <v>39425</v>
      </c>
      <c r="G16" s="539">
        <v>13785</v>
      </c>
      <c r="H16" s="539">
        <v>30996</v>
      </c>
      <c r="I16" s="520">
        <v>9867</v>
      </c>
      <c r="J16" s="520">
        <v>8429</v>
      </c>
      <c r="K16" s="514"/>
      <c r="L16" s="470"/>
    </row>
    <row r="17" spans="3:14" ht="8.25" customHeight="1">
      <c r="D17" s="519" t="s">
        <v>403</v>
      </c>
      <c r="E17" s="539">
        <v>3208</v>
      </c>
      <c r="F17" s="539">
        <v>2092</v>
      </c>
      <c r="G17" s="539">
        <v>1125</v>
      </c>
      <c r="H17" s="539">
        <v>2139</v>
      </c>
      <c r="I17" s="520">
        <v>2083</v>
      </c>
      <c r="J17" s="520">
        <v>-47</v>
      </c>
      <c r="K17" s="514"/>
      <c r="L17" s="470"/>
    </row>
    <row r="18" spans="3:14" ht="8.25" customHeight="1">
      <c r="D18" s="519" t="s">
        <v>195</v>
      </c>
      <c r="E18" s="539">
        <v>301</v>
      </c>
      <c r="F18" s="539">
        <v>287</v>
      </c>
      <c r="G18" s="539">
        <v>150</v>
      </c>
      <c r="H18" s="539">
        <v>400</v>
      </c>
      <c r="I18" s="520">
        <v>151</v>
      </c>
      <c r="J18" s="520">
        <v>-113</v>
      </c>
      <c r="K18" s="514"/>
      <c r="L18" s="470"/>
    </row>
    <row r="19" spans="3:14" s="534" customFormat="1" ht="16.5" customHeight="1">
      <c r="D19" s="535" t="s">
        <v>227</v>
      </c>
      <c r="E19" s="540">
        <v>95893</v>
      </c>
      <c r="F19" s="540">
        <v>154372</v>
      </c>
      <c r="G19" s="540">
        <v>55376</v>
      </c>
      <c r="H19" s="540">
        <v>109363</v>
      </c>
      <c r="I19" s="536">
        <v>40517</v>
      </c>
      <c r="J19" s="536">
        <v>45009</v>
      </c>
      <c r="K19" s="537"/>
      <c r="L19" s="538"/>
    </row>
    <row r="20" spans="3:14" ht="8.25" customHeight="1">
      <c r="D20" s="543"/>
      <c r="E20" s="515"/>
      <c r="F20" s="515"/>
      <c r="G20" s="515"/>
      <c r="H20" s="515"/>
      <c r="I20" s="515"/>
      <c r="J20" s="515"/>
      <c r="K20" s="514"/>
      <c r="L20" s="470"/>
    </row>
    <row r="21" spans="3:14" ht="8.25" customHeight="1">
      <c r="D21" s="527" t="s">
        <v>458</v>
      </c>
      <c r="E21" s="515"/>
      <c r="F21" s="515"/>
      <c r="G21" s="515"/>
      <c r="H21" s="515"/>
      <c r="I21" s="515"/>
      <c r="J21" s="515"/>
      <c r="K21" s="514"/>
      <c r="L21" s="470"/>
    </row>
    <row r="22" spans="3:14" ht="15" customHeight="1">
      <c r="C22" s="136">
        <v>2012</v>
      </c>
      <c r="D22" s="521"/>
    </row>
    <row r="23" spans="3:14" ht="30" customHeight="1">
      <c r="C23" s="136">
        <v>2013</v>
      </c>
      <c r="D23" s="906" t="s">
        <v>696</v>
      </c>
      <c r="E23" s="906"/>
      <c r="F23" s="906"/>
      <c r="G23" s="906"/>
      <c r="H23" s="906"/>
      <c r="I23" s="906"/>
      <c r="J23" s="906"/>
      <c r="K23" s="906"/>
      <c r="L23" s="906"/>
      <c r="M23" s="906"/>
      <c r="N23" s="906"/>
    </row>
    <row r="24" spans="3:14" ht="8.25" customHeight="1">
      <c r="C24" s="136">
        <v>2014</v>
      </c>
      <c r="D24" s="521"/>
    </row>
    <row r="25" spans="3:14" ht="8.25" customHeight="1">
      <c r="C25" s="136"/>
      <c r="D25" s="521"/>
    </row>
    <row r="26" spans="3:14" ht="8.25" customHeight="1">
      <c r="C26" s="136"/>
      <c r="D26" s="521"/>
    </row>
    <row r="27" spans="3:14" ht="8.25" customHeight="1">
      <c r="C27" s="136"/>
      <c r="D27" s="521"/>
    </row>
    <row r="28" spans="3:14" ht="8.25" customHeight="1">
      <c r="C28" s="136"/>
      <c r="D28" s="521"/>
    </row>
    <row r="29" spans="3:14" ht="8.25" customHeight="1">
      <c r="C29" s="136"/>
      <c r="D29" s="521"/>
    </row>
    <row r="30" spans="3:14" ht="8.25" customHeight="1">
      <c r="C30" s="136"/>
      <c r="D30" s="521"/>
    </row>
    <row r="31" spans="3:14" ht="8.25" customHeight="1">
      <c r="C31" s="136"/>
      <c r="D31" s="521"/>
    </row>
    <row r="32" spans="3:14" ht="8.25" customHeight="1">
      <c r="C32" s="136"/>
      <c r="D32" s="521"/>
    </row>
    <row r="33" spans="3:4" ht="8.25" customHeight="1">
      <c r="C33" s="136"/>
      <c r="D33" s="521"/>
    </row>
    <row r="34" spans="3:4" ht="8.25" customHeight="1">
      <c r="C34" s="136"/>
      <c r="D34" s="521"/>
    </row>
    <row r="35" spans="3:4" ht="8.25" customHeight="1">
      <c r="C35" s="136"/>
      <c r="D35" s="521"/>
    </row>
    <row r="36" spans="3:4" ht="8.25" customHeight="1">
      <c r="C36" s="136"/>
      <c r="D36" s="521"/>
    </row>
    <row r="37" spans="3:4" ht="8.25" customHeight="1">
      <c r="C37" s="136"/>
      <c r="D37" s="521"/>
    </row>
    <row r="38" spans="3:4" ht="8.25" customHeight="1">
      <c r="C38" s="136"/>
      <c r="D38" s="521"/>
    </row>
    <row r="39" spans="3:4" ht="8.25" customHeight="1">
      <c r="C39" s="136"/>
      <c r="D39" s="521"/>
    </row>
    <row r="40" spans="3:4" ht="8.25" customHeight="1">
      <c r="C40" s="136"/>
      <c r="D40" s="521"/>
    </row>
    <row r="41" spans="3:4" ht="8.25" customHeight="1">
      <c r="C41" s="136"/>
      <c r="D41" s="521"/>
    </row>
    <row r="42" spans="3:4" ht="8.25" customHeight="1">
      <c r="C42" s="136"/>
      <c r="D42" s="521"/>
    </row>
    <row r="43" spans="3:4" ht="8.25" customHeight="1">
      <c r="C43" s="136"/>
      <c r="D43" s="521"/>
    </row>
    <row r="44" spans="3:4" ht="8.25" customHeight="1">
      <c r="C44" s="136"/>
      <c r="D44" s="521"/>
    </row>
    <row r="45" spans="3:4" ht="8.25" customHeight="1">
      <c r="C45" s="136"/>
      <c r="D45" s="521"/>
    </row>
    <row r="46" spans="3:4" ht="8.25" customHeight="1">
      <c r="C46" s="136"/>
      <c r="D46" s="521"/>
    </row>
    <row r="47" spans="3:4" ht="8.25" customHeight="1">
      <c r="C47" s="136"/>
      <c r="D47" s="521"/>
    </row>
    <row r="48" spans="3:4" ht="8.25" customHeight="1">
      <c r="C48" s="136"/>
      <c r="D48" s="521"/>
    </row>
    <row r="49" spans="3:4" ht="8.25" customHeight="1">
      <c r="C49" s="136"/>
      <c r="D49" s="521"/>
    </row>
    <row r="50" spans="3:4" ht="8.25" customHeight="1">
      <c r="C50" s="136"/>
      <c r="D50" s="521"/>
    </row>
    <row r="51" spans="3:4" ht="8.25" customHeight="1">
      <c r="C51" s="136"/>
      <c r="D51" s="521"/>
    </row>
    <row r="52" spans="3:4" ht="8.25" customHeight="1">
      <c r="C52" s="522">
        <v>2016</v>
      </c>
      <c r="D52" s="521"/>
    </row>
    <row r="53" spans="3:4" ht="8.25" customHeight="1">
      <c r="C53" s="523"/>
      <c r="D53" s="521"/>
    </row>
    <row r="54" spans="3:4" ht="8.25" customHeight="1">
      <c r="C54" s="523"/>
      <c r="D54" s="521"/>
    </row>
    <row r="55" spans="3:4" ht="8.25" customHeight="1">
      <c r="C55" s="523"/>
      <c r="D55" s="521"/>
    </row>
    <row r="56" spans="3:4" ht="8.25" customHeight="1">
      <c r="C56" s="523"/>
      <c r="D56" s="521"/>
    </row>
    <row r="57" spans="3:4" ht="8.25" customHeight="1">
      <c r="C57" s="523"/>
      <c r="D57" s="521"/>
    </row>
    <row r="58" spans="3:4" ht="8.25" customHeight="1">
      <c r="C58" s="523"/>
      <c r="D58" s="521"/>
    </row>
    <row r="59" spans="3:4" ht="8.25" customHeight="1">
      <c r="C59" s="523"/>
      <c r="D59" s="521"/>
    </row>
    <row r="60" spans="3:4" ht="8.25" customHeight="1">
      <c r="C60" s="523"/>
      <c r="D60" s="521"/>
    </row>
    <row r="61" spans="3:4" ht="8.25" customHeight="1">
      <c r="C61" s="523"/>
      <c r="D61" s="521"/>
    </row>
    <row r="62" spans="3:4" ht="8.25" customHeight="1">
      <c r="C62" s="523"/>
      <c r="D62" s="521"/>
    </row>
    <row r="85" spans="4:12" ht="15" customHeight="1">
      <c r="D85" s="907" t="s">
        <v>24</v>
      </c>
      <c r="E85" s="907"/>
      <c r="F85" s="907"/>
      <c r="G85" s="907"/>
      <c r="H85" s="907"/>
      <c r="I85" s="907"/>
      <c r="J85" s="907"/>
      <c r="K85" s="907"/>
      <c r="L85" s="907"/>
    </row>
    <row r="86" spans="4:12" ht="15" customHeight="1">
      <c r="D86" s="907" t="s">
        <v>25</v>
      </c>
      <c r="E86" s="907"/>
      <c r="F86" s="907"/>
      <c r="G86" s="907"/>
      <c r="H86" s="907"/>
      <c r="I86" s="907"/>
      <c r="J86" s="907"/>
      <c r="K86" s="907"/>
      <c r="L86" s="907"/>
    </row>
    <row r="88" spans="4:12" s="524" customFormat="1" ht="11.25">
      <c r="D88" s="525"/>
      <c r="L88" s="526"/>
    </row>
  </sheetData>
  <mergeCells count="10">
    <mergeCell ref="D3:N4"/>
    <mergeCell ref="D5:N6"/>
    <mergeCell ref="D23:N23"/>
    <mergeCell ref="D86:L86"/>
    <mergeCell ref="D85:L85"/>
    <mergeCell ref="D8:D10"/>
    <mergeCell ref="E8:F8"/>
    <mergeCell ref="G8:H8"/>
    <mergeCell ref="I8:J8"/>
    <mergeCell ref="E10:J10"/>
  </mergeCells>
  <hyperlinks>
    <hyperlink ref="D86:L86" r:id="rId1" display="Link zum Regionalmonitoring Niedersachsen"/>
    <hyperlink ref="D85:L85" r:id="rId2" display="Link zur LSN-Online-Datenbank"/>
  </hyperlinks>
  <pageMargins left="0.7" right="0.7" top="0.78740157499999996" bottom="0.78740157499999996" header="0.3" footer="0.3"/>
  <pageSetup paperSize="9" orientation="portrait" r:id="rId3"/>
  <drawing r:id="rId4"/>
  <legacyDrawing r:id="rId5"/>
  <oleObjects>
    <mc:AlternateContent xmlns:mc="http://schemas.openxmlformats.org/markup-compatibility/2006">
      <mc:Choice Requires="x14">
        <oleObject progId="Dokument" shapeId="316418" r:id="rId6">
          <objectPr defaultSize="0" autoPict="0" r:id="rId7">
            <anchor moveWithCells="1">
              <from>
                <xdr:col>3</xdr:col>
                <xdr:colOff>19050</xdr:colOff>
                <xdr:row>62</xdr:row>
                <xdr:rowOff>152400</xdr:rowOff>
              </from>
              <to>
                <xdr:col>14</xdr:col>
                <xdr:colOff>200025</xdr:colOff>
                <xdr:row>82</xdr:row>
                <xdr:rowOff>28575</xdr:rowOff>
              </to>
            </anchor>
          </objectPr>
        </oleObject>
      </mc:Choice>
      <mc:Fallback>
        <oleObject progId="Dokument" shapeId="316418" r:id="rId6"/>
      </mc:Fallback>
    </mc:AlternateContent>
  </oleObjects>
  <controls>
    <mc:AlternateContent xmlns:mc="http://schemas.openxmlformats.org/markup-compatibility/2006">
      <mc:Choice Requires="x14">
        <control shapeId="316423" r:id="rId8" name="CoBo_Wanderung">
          <controlPr defaultSize="0" autoLine="0" autoPict="0" listFillRange="R7:R9" r:id="rId9">
            <anchor moveWithCells="1">
              <from>
                <xdr:col>10</xdr:col>
                <xdr:colOff>9525</xdr:colOff>
                <xdr:row>23</xdr:row>
                <xdr:rowOff>19050</xdr:rowOff>
              </from>
              <to>
                <xdr:col>14</xdr:col>
                <xdr:colOff>200025</xdr:colOff>
                <xdr:row>25</xdr:row>
                <xdr:rowOff>38100</xdr:rowOff>
              </to>
            </anchor>
          </controlPr>
        </control>
      </mc:Choice>
      <mc:Fallback>
        <control shapeId="316423" r:id="rId8" name="CoBo_Wanderung"/>
      </mc:Fallback>
    </mc:AlternateContent>
    <mc:AlternateContent xmlns:mc="http://schemas.openxmlformats.org/markup-compatibility/2006">
      <mc:Choice Requires="x14">
        <control shapeId="316422" r:id="rId10" name="Tabellenblatt_zurueck_unten">
          <controlPr defaultSize="0" print="0" autoLine="0" r:id="rId11">
            <anchor moveWithCells="1">
              <from>
                <xdr:col>3</xdr:col>
                <xdr:colOff>76200</xdr:colOff>
                <xdr:row>86</xdr:row>
                <xdr:rowOff>123825</xdr:rowOff>
              </from>
              <to>
                <xdr:col>3</xdr:col>
                <xdr:colOff>790575</xdr:colOff>
                <xdr:row>87</xdr:row>
                <xdr:rowOff>114300</xdr:rowOff>
              </to>
            </anchor>
          </controlPr>
        </control>
      </mc:Choice>
      <mc:Fallback>
        <control shapeId="316422" r:id="rId10" name="Tabellenblatt_zurueck_unten"/>
      </mc:Fallback>
    </mc:AlternateContent>
    <mc:AlternateContent xmlns:mc="http://schemas.openxmlformats.org/markup-compatibility/2006">
      <mc:Choice Requires="x14">
        <control shapeId="316421" r:id="rId12" name="Tabellenblatt_vor_unten">
          <controlPr defaultSize="0" print="0" autoLine="0" r:id="rId13">
            <anchor moveWithCells="1">
              <from>
                <xdr:col>12</xdr:col>
                <xdr:colOff>257175</xdr:colOff>
                <xdr:row>84</xdr:row>
                <xdr:rowOff>171450</xdr:rowOff>
              </from>
              <to>
                <xdr:col>13</xdr:col>
                <xdr:colOff>314325</xdr:colOff>
                <xdr:row>85</xdr:row>
                <xdr:rowOff>161925</xdr:rowOff>
              </to>
            </anchor>
          </controlPr>
        </control>
      </mc:Choice>
      <mc:Fallback>
        <control shapeId="316421" r:id="rId12" name="Tabellenblatt_vor_unten"/>
      </mc:Fallback>
    </mc:AlternateContent>
    <mc:AlternateContent xmlns:mc="http://schemas.openxmlformats.org/markup-compatibility/2006">
      <mc:Choice Requires="x14">
        <control shapeId="316420" r:id="rId14" name="zum_Inhaltsverzeichnis">
          <controlPr defaultSize="0" print="0" autoLine="0" r:id="rId15">
            <anchor moveWithCells="1">
              <from>
                <xdr:col>3</xdr:col>
                <xdr:colOff>0</xdr:colOff>
                <xdr:row>1</xdr:row>
                <xdr:rowOff>0</xdr:rowOff>
              </from>
              <to>
                <xdr:col>4</xdr:col>
                <xdr:colOff>180975</xdr:colOff>
                <xdr:row>1</xdr:row>
                <xdr:rowOff>180975</xdr:rowOff>
              </to>
            </anchor>
          </controlPr>
        </control>
      </mc:Choice>
      <mc:Fallback>
        <control shapeId="316420" r:id="rId14" name="zum_Inhaltsverzeichnis"/>
      </mc:Fallback>
    </mc:AlternateContent>
    <mc:AlternateContent xmlns:mc="http://schemas.openxmlformats.org/markup-compatibility/2006">
      <mc:Choice Requires="x14">
        <control shapeId="316419" r:id="rId16" name="Naechster_Indikator">
          <controlPr defaultSize="0" print="0" autoLine="0" r:id="rId17">
            <anchor moveWithCells="1">
              <from>
                <xdr:col>11</xdr:col>
                <xdr:colOff>133350</xdr:colOff>
                <xdr:row>1</xdr:row>
                <xdr:rowOff>0</xdr:rowOff>
              </from>
              <to>
                <xdr:col>13</xdr:col>
                <xdr:colOff>295275</xdr:colOff>
                <xdr:row>1</xdr:row>
                <xdr:rowOff>180975</xdr:rowOff>
              </to>
            </anchor>
          </controlPr>
        </control>
      </mc:Choice>
      <mc:Fallback>
        <control shapeId="316419" r:id="rId16" name="Naechster_Indikator"/>
      </mc:Fallback>
    </mc:AlternateContent>
  </controls>
  <tableParts count="1">
    <tablePart r:id="rId18"/>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2">
    <pageSetUpPr autoPageBreaks="0" fitToPage="1"/>
  </sheetPr>
  <dimension ref="B1:S64"/>
  <sheetViews>
    <sheetView showGridLines="0" zoomScale="140" zoomScaleNormal="140" workbookViewId="0"/>
  </sheetViews>
  <sheetFormatPr baseColWidth="10" defaultRowHeight="15"/>
  <cols>
    <col min="1" max="1" width="5.7109375" customWidth="1"/>
    <col min="2" max="3" width="5.7109375" hidden="1" customWidth="1"/>
    <col min="4" max="4" width="13.5703125" customWidth="1"/>
    <col min="5" max="11" width="8.28515625" customWidth="1"/>
    <col min="12" max="12" width="8.28515625" style="26" customWidth="1"/>
    <col min="13" max="19" width="8.28515625" customWidth="1"/>
  </cols>
  <sheetData>
    <row r="1" spans="4:19" ht="15" customHeight="1">
      <c r="D1" s="59" t="str">
        <f>Kopf</f>
        <v>Migration und Teilhabe in Niedersachsen - Integrationsmonitoring 2019 - aktuelle Ergebnisse</v>
      </c>
      <c r="E1" s="59"/>
      <c r="F1" s="59"/>
      <c r="G1" s="59"/>
      <c r="H1" s="59"/>
      <c r="I1" s="59"/>
      <c r="J1" s="59"/>
      <c r="K1" s="59"/>
      <c r="L1" s="59"/>
      <c r="M1" s="59"/>
      <c r="N1" s="59"/>
      <c r="O1" s="59"/>
      <c r="P1" s="59"/>
    </row>
    <row r="3" spans="4:19" s="21" customFormat="1" ht="12">
      <c r="D3" s="787"/>
      <c r="E3" s="787"/>
      <c r="F3" s="787"/>
      <c r="K3" s="20"/>
      <c r="L3" s="24"/>
    </row>
    <row r="4" spans="4:19" s="21" customFormat="1" ht="6" customHeight="1">
      <c r="D4" s="115"/>
      <c r="E4" s="115"/>
      <c r="F4" s="115"/>
      <c r="K4" s="20"/>
      <c r="L4" s="24"/>
    </row>
    <row r="5" spans="4:19" ht="15" customHeight="1">
      <c r="D5" s="19" t="s">
        <v>240</v>
      </c>
      <c r="E5" s="3"/>
      <c r="F5" s="3"/>
      <c r="G5" s="3"/>
      <c r="H5" s="3"/>
      <c r="I5" s="3"/>
      <c r="J5" s="3"/>
      <c r="K5" s="3"/>
      <c r="L5" s="25"/>
    </row>
    <row r="6" spans="4:19" ht="15" customHeight="1">
      <c r="D6" s="18" t="s">
        <v>698</v>
      </c>
      <c r="E6" s="2"/>
      <c r="F6" s="2"/>
      <c r="G6" s="2"/>
      <c r="H6" s="2"/>
      <c r="I6" s="2"/>
      <c r="J6" s="2"/>
      <c r="K6" s="2"/>
      <c r="L6" s="14"/>
    </row>
    <row r="7" spans="4:19" ht="8.25" customHeight="1">
      <c r="D7" s="18"/>
      <c r="E7" s="2"/>
      <c r="F7" s="2"/>
      <c r="G7" s="2"/>
      <c r="H7" s="2"/>
      <c r="I7" s="2"/>
      <c r="J7" s="2"/>
      <c r="K7" s="2"/>
      <c r="L7" s="14"/>
    </row>
    <row r="8" spans="4:19" s="46" customFormat="1" ht="8.25" customHeight="1">
      <c r="D8" s="919" t="s">
        <v>241</v>
      </c>
      <c r="E8" s="922" t="s">
        <v>242</v>
      </c>
      <c r="F8" s="922"/>
      <c r="G8" s="922"/>
      <c r="H8" s="922"/>
      <c r="I8" s="922"/>
      <c r="J8" s="922" t="s">
        <v>243</v>
      </c>
      <c r="K8" s="922"/>
      <c r="L8" s="922"/>
      <c r="M8" s="922"/>
      <c r="N8" s="922"/>
      <c r="O8" s="922" t="s">
        <v>244</v>
      </c>
      <c r="P8" s="922"/>
      <c r="Q8" s="922"/>
      <c r="R8" s="922"/>
      <c r="S8" s="923"/>
    </row>
    <row r="9" spans="4:19" s="46" customFormat="1" ht="8.25" customHeight="1">
      <c r="D9" s="920"/>
      <c r="E9" s="915" t="s">
        <v>227</v>
      </c>
      <c r="F9" s="915" t="s">
        <v>245</v>
      </c>
      <c r="G9" s="915"/>
      <c r="H9" s="915"/>
      <c r="I9" s="915"/>
      <c r="J9" s="915" t="s">
        <v>227</v>
      </c>
      <c r="K9" s="915" t="s">
        <v>245</v>
      </c>
      <c r="L9" s="915"/>
      <c r="M9" s="915"/>
      <c r="N9" s="915"/>
      <c r="O9" s="915" t="s">
        <v>227</v>
      </c>
      <c r="P9" s="915" t="s">
        <v>245</v>
      </c>
      <c r="Q9" s="915"/>
      <c r="R9" s="915"/>
      <c r="S9" s="916"/>
    </row>
    <row r="10" spans="4:19" s="46" customFormat="1" ht="24.75" customHeight="1">
      <c r="D10" s="920"/>
      <c r="E10" s="915"/>
      <c r="F10" s="137" t="s">
        <v>246</v>
      </c>
      <c r="G10" s="137" t="s">
        <v>70</v>
      </c>
      <c r="H10" s="137" t="s">
        <v>247</v>
      </c>
      <c r="I10" s="137" t="s">
        <v>248</v>
      </c>
      <c r="J10" s="915"/>
      <c r="K10" s="137" t="s">
        <v>246</v>
      </c>
      <c r="L10" s="137" t="s">
        <v>70</v>
      </c>
      <c r="M10" s="137" t="s">
        <v>247</v>
      </c>
      <c r="N10" s="137" t="s">
        <v>248</v>
      </c>
      <c r="O10" s="915"/>
      <c r="P10" s="137" t="s">
        <v>246</v>
      </c>
      <c r="Q10" s="137" t="s">
        <v>70</v>
      </c>
      <c r="R10" s="137" t="s">
        <v>247</v>
      </c>
      <c r="S10" s="489" t="s">
        <v>248</v>
      </c>
    </row>
    <row r="11" spans="4:19" s="46" customFormat="1" ht="8.25" customHeight="1">
      <c r="D11" s="921"/>
      <c r="E11" s="917" t="s">
        <v>1</v>
      </c>
      <c r="F11" s="918"/>
      <c r="G11" s="918"/>
      <c r="H11" s="918"/>
      <c r="I11" s="918"/>
      <c r="J11" s="918"/>
      <c r="K11" s="918"/>
      <c r="L11" s="918"/>
      <c r="M11" s="918"/>
      <c r="N11" s="918"/>
      <c r="O11" s="918"/>
      <c r="P11" s="918"/>
      <c r="Q11" s="918"/>
      <c r="R11" s="918"/>
      <c r="S11" s="918"/>
    </row>
    <row r="12" spans="4:19" s="46" customFormat="1" ht="8.25" customHeight="1">
      <c r="D12" s="140">
        <v>1</v>
      </c>
      <c r="E12" s="140">
        <v>2</v>
      </c>
      <c r="F12" s="140">
        <v>3</v>
      </c>
      <c r="G12" s="140">
        <v>4</v>
      </c>
      <c r="H12" s="140">
        <v>5</v>
      </c>
      <c r="I12" s="140">
        <v>6</v>
      </c>
      <c r="J12" s="140">
        <v>7</v>
      </c>
      <c r="K12" s="140">
        <v>8</v>
      </c>
      <c r="L12" s="140">
        <v>9</v>
      </c>
      <c r="M12" s="140">
        <v>10</v>
      </c>
      <c r="N12" s="140">
        <v>11</v>
      </c>
      <c r="O12" s="140">
        <v>12</v>
      </c>
      <c r="P12" s="140">
        <v>13</v>
      </c>
      <c r="Q12" s="140">
        <v>14</v>
      </c>
      <c r="R12" s="140">
        <v>15</v>
      </c>
      <c r="S12" s="140">
        <v>16</v>
      </c>
    </row>
    <row r="13" spans="4:19" s="46" customFormat="1" ht="8.25" customHeight="1">
      <c r="D13" s="138" t="s">
        <v>4</v>
      </c>
      <c r="E13" s="139">
        <v>32632</v>
      </c>
      <c r="F13" s="139">
        <v>9147</v>
      </c>
      <c r="G13" s="139">
        <v>23485</v>
      </c>
      <c r="H13" s="139">
        <v>18467</v>
      </c>
      <c r="I13" s="139">
        <v>14165</v>
      </c>
      <c r="J13" s="139">
        <v>16860</v>
      </c>
      <c r="K13" s="139">
        <v>4282</v>
      </c>
      <c r="L13" s="139">
        <v>12578</v>
      </c>
      <c r="M13" s="139">
        <v>10963</v>
      </c>
      <c r="N13" s="139">
        <v>5897</v>
      </c>
      <c r="O13" s="541">
        <v>15772</v>
      </c>
      <c r="P13" s="541">
        <v>4865</v>
      </c>
      <c r="Q13" s="541">
        <v>10907</v>
      </c>
      <c r="R13" s="541">
        <v>7504</v>
      </c>
      <c r="S13" s="541">
        <v>8268</v>
      </c>
    </row>
    <row r="14" spans="4:19" s="46" customFormat="1" ht="8.25" customHeight="1">
      <c r="D14" s="138" t="s">
        <v>5</v>
      </c>
      <c r="E14" s="139">
        <v>35474</v>
      </c>
      <c r="F14" s="139">
        <v>5598</v>
      </c>
      <c r="G14" s="139">
        <v>29876</v>
      </c>
      <c r="H14" s="139">
        <v>21808</v>
      </c>
      <c r="I14" s="139">
        <v>13666</v>
      </c>
      <c r="J14" s="139">
        <v>28181</v>
      </c>
      <c r="K14" s="139">
        <v>6915</v>
      </c>
      <c r="L14" s="139">
        <v>21266</v>
      </c>
      <c r="M14" s="139">
        <v>18241</v>
      </c>
      <c r="N14" s="139">
        <v>9940</v>
      </c>
      <c r="O14" s="541">
        <v>7293</v>
      </c>
      <c r="P14" s="541">
        <v>-1317</v>
      </c>
      <c r="Q14" s="541">
        <v>8610</v>
      </c>
      <c r="R14" s="541">
        <v>3567</v>
      </c>
      <c r="S14" s="541">
        <v>3726</v>
      </c>
    </row>
    <row r="15" spans="4:19" s="46" customFormat="1" ht="8.25" customHeight="1">
      <c r="D15" s="138" t="s">
        <v>6</v>
      </c>
      <c r="E15" s="139">
        <v>26011</v>
      </c>
      <c r="F15" s="139">
        <v>4048</v>
      </c>
      <c r="G15" s="139">
        <v>21963</v>
      </c>
      <c r="H15" s="139">
        <v>16240</v>
      </c>
      <c r="I15" s="139">
        <v>9771</v>
      </c>
      <c r="J15" s="139">
        <v>17003</v>
      </c>
      <c r="K15" s="139">
        <v>4853</v>
      </c>
      <c r="L15" s="139">
        <v>12150</v>
      </c>
      <c r="M15" s="139">
        <v>11640</v>
      </c>
      <c r="N15" s="139">
        <v>5363</v>
      </c>
      <c r="O15" s="541">
        <v>9008</v>
      </c>
      <c r="P15" s="541">
        <v>-805</v>
      </c>
      <c r="Q15" s="541">
        <v>9813</v>
      </c>
      <c r="R15" s="541">
        <v>4600</v>
      </c>
      <c r="S15" s="541">
        <v>4408</v>
      </c>
    </row>
    <row r="16" spans="4:19" s="46" customFormat="1" ht="8.25" customHeight="1">
      <c r="D16" s="138" t="s">
        <v>7</v>
      </c>
      <c r="E16" s="139">
        <v>60255</v>
      </c>
      <c r="F16" s="139">
        <v>4981</v>
      </c>
      <c r="G16" s="139">
        <v>55274</v>
      </c>
      <c r="H16" s="139">
        <v>37944</v>
      </c>
      <c r="I16" s="139">
        <v>22311</v>
      </c>
      <c r="J16" s="139">
        <v>47319</v>
      </c>
      <c r="K16" s="139">
        <v>6149</v>
      </c>
      <c r="L16" s="139">
        <v>41170</v>
      </c>
      <c r="M16" s="139">
        <v>31230</v>
      </c>
      <c r="N16" s="139">
        <v>16089</v>
      </c>
      <c r="O16" s="541">
        <v>12936</v>
      </c>
      <c r="P16" s="541">
        <v>-1168</v>
      </c>
      <c r="Q16" s="541">
        <v>14104</v>
      </c>
      <c r="R16" s="541">
        <v>6714</v>
      </c>
      <c r="S16" s="541">
        <v>6222</v>
      </c>
    </row>
    <row r="17" spans="3:19" s="46" customFormat="1" ht="16.5" customHeight="1">
      <c r="D17" s="141" t="s">
        <v>3</v>
      </c>
      <c r="E17" s="142">
        <v>154372</v>
      </c>
      <c r="F17" s="142">
        <v>23774</v>
      </c>
      <c r="G17" s="142">
        <v>130598</v>
      </c>
      <c r="H17" s="142">
        <v>94459</v>
      </c>
      <c r="I17" s="142">
        <v>59913</v>
      </c>
      <c r="J17" s="142">
        <v>109363</v>
      </c>
      <c r="K17" s="142">
        <v>22199</v>
      </c>
      <c r="L17" s="142">
        <v>87164</v>
      </c>
      <c r="M17" s="142">
        <v>72074</v>
      </c>
      <c r="N17" s="142">
        <v>37289</v>
      </c>
      <c r="O17" s="542">
        <v>45009</v>
      </c>
      <c r="P17" s="542">
        <v>1575</v>
      </c>
      <c r="Q17" s="542">
        <v>43434</v>
      </c>
      <c r="R17" s="542">
        <v>22385</v>
      </c>
      <c r="S17" s="542">
        <v>22624</v>
      </c>
    </row>
    <row r="18" spans="3:19" ht="8.25" customHeight="1">
      <c r="C18" s="127"/>
    </row>
    <row r="19" spans="3:19" ht="8.25" customHeight="1">
      <c r="C19" s="584"/>
      <c r="D19" s="924" t="s">
        <v>458</v>
      </c>
      <c r="E19" s="924"/>
    </row>
    <row r="20" spans="3:19" ht="8.25" customHeight="1">
      <c r="C20" s="136"/>
    </row>
    <row r="21" spans="3:19" ht="8.25" customHeight="1">
      <c r="C21" s="127"/>
      <c r="D21" s="44"/>
    </row>
    <row r="22" spans="3:19" ht="8.25" customHeight="1">
      <c r="C22" s="127"/>
      <c r="D22" s="44"/>
    </row>
    <row r="23" spans="3:19" ht="8.25" customHeight="1">
      <c r="C23" s="127">
        <v>2012</v>
      </c>
      <c r="D23" s="44"/>
    </row>
    <row r="24" spans="3:19" ht="16.5" customHeight="1">
      <c r="C24" s="127">
        <v>2013</v>
      </c>
      <c r="D24" s="63" t="s">
        <v>699</v>
      </c>
    </row>
    <row r="25" spans="3:19" ht="8.25" customHeight="1">
      <c r="C25" s="127">
        <v>2014</v>
      </c>
      <c r="D25" s="44"/>
    </row>
    <row r="26" spans="3:19" ht="8.25" customHeight="1">
      <c r="C26" s="127">
        <v>2015</v>
      </c>
      <c r="D26" s="44"/>
    </row>
    <row r="27" spans="3:19" ht="8.25" customHeight="1">
      <c r="C27" s="127">
        <v>2016</v>
      </c>
      <c r="D27" s="44"/>
    </row>
    <row r="28" spans="3:19" ht="8.25" customHeight="1">
      <c r="C28" s="127"/>
      <c r="D28" s="44"/>
    </row>
    <row r="29" spans="3:19" ht="8.25" customHeight="1">
      <c r="C29" s="127"/>
      <c r="D29" s="44"/>
    </row>
    <row r="30" spans="3:19" ht="8.25" customHeight="1">
      <c r="C30" s="127"/>
      <c r="D30" s="44"/>
    </row>
    <row r="31" spans="3:19" ht="8.25" customHeight="1">
      <c r="C31" s="127"/>
      <c r="D31" s="44"/>
    </row>
    <row r="32" spans="3:19" ht="8.25" customHeight="1">
      <c r="C32" s="127"/>
      <c r="D32" s="44"/>
    </row>
    <row r="33" spans="3:4" ht="8.25" customHeight="1">
      <c r="C33" s="127"/>
      <c r="D33" s="44"/>
    </row>
    <row r="34" spans="3:4" ht="8.25" customHeight="1">
      <c r="C34" s="127"/>
      <c r="D34" s="44"/>
    </row>
    <row r="35" spans="3:4" ht="8.25" customHeight="1">
      <c r="C35" s="127"/>
      <c r="D35" s="44"/>
    </row>
    <row r="36" spans="3:4" ht="8.25" customHeight="1">
      <c r="C36" s="127"/>
      <c r="D36" s="44"/>
    </row>
    <row r="37" spans="3:4" ht="8.25" customHeight="1">
      <c r="C37" s="127"/>
      <c r="D37" s="44"/>
    </row>
    <row r="61" spans="4:12" ht="15" customHeight="1">
      <c r="D61" s="792" t="s">
        <v>24</v>
      </c>
      <c r="E61" s="792"/>
      <c r="F61" s="792"/>
      <c r="G61" s="792"/>
      <c r="H61" s="792"/>
      <c r="I61" s="792"/>
      <c r="J61" s="792"/>
      <c r="K61" s="792"/>
      <c r="L61" s="792"/>
    </row>
    <row r="62" spans="4:12" ht="15" customHeight="1">
      <c r="D62" s="792" t="s">
        <v>25</v>
      </c>
      <c r="E62" s="792"/>
      <c r="F62" s="792"/>
      <c r="G62" s="792"/>
      <c r="H62" s="792"/>
      <c r="I62" s="792"/>
      <c r="J62" s="792"/>
      <c r="K62" s="792"/>
      <c r="L62" s="792"/>
    </row>
    <row r="64" spans="4:12" s="17" customFormat="1" ht="11.25">
      <c r="D64" s="16"/>
      <c r="L64" s="27"/>
    </row>
  </sheetData>
  <autoFilter ref="D12:S12"/>
  <dataConsolidate/>
  <mergeCells count="15">
    <mergeCell ref="P9:S9"/>
    <mergeCell ref="D3:F3"/>
    <mergeCell ref="D61:L61"/>
    <mergeCell ref="D62:L62"/>
    <mergeCell ref="E11:S11"/>
    <mergeCell ref="D8:D11"/>
    <mergeCell ref="E8:I8"/>
    <mergeCell ref="J8:N8"/>
    <mergeCell ref="O8:S8"/>
    <mergeCell ref="E9:E10"/>
    <mergeCell ref="F9:I9"/>
    <mergeCell ref="J9:J10"/>
    <mergeCell ref="K9:N9"/>
    <mergeCell ref="O9:O10"/>
    <mergeCell ref="D19:E19"/>
  </mergeCells>
  <hyperlinks>
    <hyperlink ref="D62:L62" r:id="rId1" display="Link zum Regionalmonitoring Niedersachsen"/>
    <hyperlink ref="D61:L61" r:id="rId2" display="Link zur LSN-Online-Datenbank"/>
  </hyperlinks>
  <pageMargins left="0.7" right="0.7" top="0.78740157499999996" bottom="0.78740157499999996" header="0.3" footer="0.3"/>
  <pageSetup paperSize="9" scale="61" fitToHeight="0" orientation="portrait" r:id="rId3"/>
  <rowBreaks count="1" manualBreakCount="1">
    <brk id="49" min="3" max="18" man="1"/>
  </rowBreaks>
  <drawing r:id="rId4"/>
  <legacyDrawing r:id="rId5"/>
  <oleObjects>
    <mc:AlternateContent xmlns:mc="http://schemas.openxmlformats.org/markup-compatibility/2006">
      <mc:Choice Requires="x14">
        <oleObject progId="Dokument" shapeId="49159" r:id="rId6">
          <objectPr defaultSize="0" r:id="rId7">
            <anchor moveWithCells="1">
              <from>
                <xdr:col>3</xdr:col>
                <xdr:colOff>95250</xdr:colOff>
                <xdr:row>46</xdr:row>
                <xdr:rowOff>152400</xdr:rowOff>
              </from>
              <to>
                <xdr:col>13</xdr:col>
                <xdr:colOff>381000</xdr:colOff>
                <xdr:row>58</xdr:row>
                <xdr:rowOff>114300</xdr:rowOff>
              </to>
            </anchor>
          </objectPr>
        </oleObject>
      </mc:Choice>
      <mc:Fallback>
        <oleObject progId="Dokument" shapeId="49159" r:id="rId6"/>
      </mc:Fallback>
    </mc:AlternateContent>
  </oleObjects>
  <controls>
    <mc:AlternateContent xmlns:mc="http://schemas.openxmlformats.org/markup-compatibility/2006">
      <mc:Choice Requires="x14">
        <control shapeId="49153" r:id="rId8" name="Naechster_Indikator">
          <controlPr defaultSize="0" print="0" autoLine="0" r:id="rId9">
            <anchor moveWithCells="1">
              <from>
                <xdr:col>13</xdr:col>
                <xdr:colOff>171450</xdr:colOff>
                <xdr:row>1</xdr:row>
                <xdr:rowOff>133350</xdr:rowOff>
              </from>
              <to>
                <xdr:col>14</xdr:col>
                <xdr:colOff>542925</xdr:colOff>
                <xdr:row>2</xdr:row>
                <xdr:rowOff>123825</xdr:rowOff>
              </to>
            </anchor>
          </controlPr>
        </control>
      </mc:Choice>
      <mc:Fallback>
        <control shapeId="49153" r:id="rId8" name="Naechster_Indikator"/>
      </mc:Fallback>
    </mc:AlternateContent>
    <mc:AlternateContent xmlns:mc="http://schemas.openxmlformats.org/markup-compatibility/2006">
      <mc:Choice Requires="x14">
        <control shapeId="49154" r:id="rId10" name="zum_Inhaltsverzeichnis">
          <controlPr defaultSize="0" print="0" autoLine="0" r:id="rId11">
            <anchor moveWithCells="1">
              <from>
                <xdr:col>3</xdr:col>
                <xdr:colOff>0</xdr:colOff>
                <xdr:row>1</xdr:row>
                <xdr:rowOff>133350</xdr:rowOff>
              </from>
              <to>
                <xdr:col>5</xdr:col>
                <xdr:colOff>133350</xdr:colOff>
                <xdr:row>2</xdr:row>
                <xdr:rowOff>123825</xdr:rowOff>
              </to>
            </anchor>
          </controlPr>
        </control>
      </mc:Choice>
      <mc:Fallback>
        <control shapeId="49154" r:id="rId10" name="zum_Inhaltsverzeichnis"/>
      </mc:Fallback>
    </mc:AlternateContent>
    <mc:AlternateContent xmlns:mc="http://schemas.openxmlformats.org/markup-compatibility/2006">
      <mc:Choice Requires="x14">
        <control shapeId="49155" r:id="rId12" name="Tabellenblatt_vor_unten">
          <controlPr defaultSize="0" print="0" autoLine="0" r:id="rId13">
            <anchor moveWithCells="1">
              <from>
                <xdr:col>14</xdr:col>
                <xdr:colOff>295275</xdr:colOff>
                <xdr:row>62</xdr:row>
                <xdr:rowOff>133350</xdr:rowOff>
              </from>
              <to>
                <xdr:col>15</xdr:col>
                <xdr:colOff>180975</xdr:colOff>
                <xdr:row>63</xdr:row>
                <xdr:rowOff>123825</xdr:rowOff>
              </to>
            </anchor>
          </controlPr>
        </control>
      </mc:Choice>
      <mc:Fallback>
        <control shapeId="49155" r:id="rId12" name="Tabellenblatt_vor_unten"/>
      </mc:Fallback>
    </mc:AlternateContent>
    <mc:AlternateContent xmlns:mc="http://schemas.openxmlformats.org/markup-compatibility/2006">
      <mc:Choice Requires="x14">
        <control shapeId="49156" r:id="rId14" name="Tabellenblatt_zurueck_unten">
          <controlPr defaultSize="0" print="0" autoLine="0" r:id="rId15">
            <anchor moveWithCells="1">
              <from>
                <xdr:col>3</xdr:col>
                <xdr:colOff>0</xdr:colOff>
                <xdr:row>62</xdr:row>
                <xdr:rowOff>133350</xdr:rowOff>
              </from>
              <to>
                <xdr:col>3</xdr:col>
                <xdr:colOff>714375</xdr:colOff>
                <xdr:row>63</xdr:row>
                <xdr:rowOff>123825</xdr:rowOff>
              </to>
            </anchor>
          </controlPr>
        </control>
      </mc:Choice>
      <mc:Fallback>
        <control shapeId="49156" r:id="rId14" name="Tabellenblatt_zurueck_unten"/>
      </mc:Fallback>
    </mc:AlternateContent>
    <mc:AlternateContent xmlns:mc="http://schemas.openxmlformats.org/markup-compatibility/2006">
      <mc:Choice Requires="x14">
        <control shapeId="49157" r:id="rId16" name="CoBo_A22StatRegion">
          <controlPr defaultSize="0" autoLine="0" listFillRange="D13:D17" r:id="rId17">
            <anchor moveWithCells="1">
              <from>
                <xdr:col>11</xdr:col>
                <xdr:colOff>66675</xdr:colOff>
                <xdr:row>23</xdr:row>
                <xdr:rowOff>180975</xdr:rowOff>
              </from>
              <to>
                <xdr:col>14</xdr:col>
                <xdr:colOff>419100</xdr:colOff>
                <xdr:row>25</xdr:row>
                <xdr:rowOff>66675</xdr:rowOff>
              </to>
            </anchor>
          </controlPr>
        </control>
      </mc:Choice>
      <mc:Fallback>
        <control shapeId="49157" r:id="rId16" name="CoBo_A22StatRegion"/>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1">
    <pageSetUpPr autoPageBreaks="0" fitToPage="1"/>
  </sheetPr>
  <dimension ref="B1:P92"/>
  <sheetViews>
    <sheetView showGridLines="0" zoomScale="140" zoomScaleNormal="140" workbookViewId="0"/>
  </sheetViews>
  <sheetFormatPr baseColWidth="10" defaultRowHeight="15"/>
  <cols>
    <col min="1" max="1" width="5.7109375" customWidth="1"/>
    <col min="2" max="3" width="10.7109375" hidden="1" customWidth="1"/>
    <col min="4" max="4" width="10.7109375" customWidth="1"/>
    <col min="5" max="5" width="10.140625" customWidth="1"/>
    <col min="6" max="11" width="13" customWidth="1"/>
    <col min="12" max="12" width="5.7109375" style="26" customWidth="1"/>
    <col min="13"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3" spans="4:16" s="21" customFormat="1" ht="12">
      <c r="D3" s="787"/>
      <c r="E3" s="787"/>
      <c r="F3" s="787"/>
      <c r="K3" s="20"/>
      <c r="L3" s="24"/>
    </row>
    <row r="4" spans="4:16" s="21" customFormat="1" ht="6" customHeight="1">
      <c r="D4" s="147"/>
      <c r="E4" s="147"/>
      <c r="F4" s="147"/>
      <c r="K4" s="20"/>
      <c r="L4" s="24"/>
    </row>
    <row r="5" spans="4:16" ht="30" customHeight="1">
      <c r="D5" s="859" t="s">
        <v>668</v>
      </c>
      <c r="E5" s="859"/>
      <c r="F5" s="859"/>
      <c r="G5" s="859"/>
      <c r="H5" s="859"/>
      <c r="I5" s="859"/>
      <c r="J5" s="859"/>
      <c r="K5" s="859"/>
      <c r="L5" s="25"/>
    </row>
    <row r="6" spans="4:16" ht="15" customHeight="1">
      <c r="D6" s="18" t="s">
        <v>263</v>
      </c>
      <c r="E6" s="2"/>
      <c r="F6" s="2"/>
      <c r="G6" s="2"/>
      <c r="H6" s="2"/>
      <c r="I6" s="2"/>
      <c r="J6" s="2"/>
      <c r="K6" s="2"/>
      <c r="L6" s="14"/>
    </row>
    <row r="7" spans="4:16" ht="8.25" customHeight="1">
      <c r="D7" s="18"/>
      <c r="E7" s="2"/>
      <c r="F7" s="2"/>
      <c r="G7" s="2"/>
      <c r="H7" s="2"/>
      <c r="I7" s="2"/>
      <c r="J7" s="2"/>
      <c r="K7" s="2"/>
      <c r="L7" s="14"/>
    </row>
    <row r="8" spans="4:16" ht="8.85" customHeight="1">
      <c r="D8" s="925" t="s">
        <v>251</v>
      </c>
      <c r="E8" s="927" t="s">
        <v>667</v>
      </c>
      <c r="F8" s="929" t="s">
        <v>252</v>
      </c>
      <c r="G8" s="929"/>
      <c r="H8" s="929"/>
      <c r="I8" s="929"/>
      <c r="J8" s="929"/>
      <c r="K8" s="930"/>
      <c r="L8" s="14"/>
    </row>
    <row r="9" spans="4:16" ht="8.85" customHeight="1">
      <c r="D9" s="926"/>
      <c r="E9" s="928"/>
      <c r="F9" s="929" t="s">
        <v>227</v>
      </c>
      <c r="G9" s="929"/>
      <c r="H9" s="929" t="s">
        <v>253</v>
      </c>
      <c r="I9" s="929"/>
      <c r="J9" s="929" t="s">
        <v>254</v>
      </c>
      <c r="K9" s="930"/>
      <c r="L9" s="14"/>
    </row>
    <row r="10" spans="4:16" ht="8.85" customHeight="1">
      <c r="D10" s="926"/>
      <c r="E10" s="928"/>
      <c r="F10" s="155" t="s">
        <v>255</v>
      </c>
      <c r="G10" s="155" t="s">
        <v>256</v>
      </c>
      <c r="H10" s="155" t="s">
        <v>255</v>
      </c>
      <c r="I10" s="155" t="s">
        <v>256</v>
      </c>
      <c r="J10" s="155" t="s">
        <v>255</v>
      </c>
      <c r="K10" s="156" t="s">
        <v>256</v>
      </c>
      <c r="L10" s="14"/>
    </row>
    <row r="11" spans="4:16" ht="8.85" customHeight="1">
      <c r="D11" s="926"/>
      <c r="E11" s="928"/>
      <c r="F11" s="931" t="s">
        <v>2</v>
      </c>
      <c r="G11" s="931"/>
      <c r="H11" s="931"/>
      <c r="I11" s="931"/>
      <c r="J11" s="931"/>
      <c r="K11" s="932"/>
      <c r="L11" s="14"/>
    </row>
    <row r="12" spans="4:16" ht="8.85" customHeight="1">
      <c r="D12" s="194" t="s">
        <v>30</v>
      </c>
      <c r="E12" s="194" t="s">
        <v>31</v>
      </c>
      <c r="F12" s="194" t="s">
        <v>32</v>
      </c>
      <c r="G12" s="194" t="s">
        <v>33</v>
      </c>
      <c r="H12" s="194" t="s">
        <v>34</v>
      </c>
      <c r="I12" s="194" t="s">
        <v>35</v>
      </c>
      <c r="J12" s="194" t="s">
        <v>36</v>
      </c>
      <c r="K12" s="194" t="s">
        <v>37</v>
      </c>
      <c r="L12" s="14"/>
    </row>
    <row r="13" spans="4:16" s="149" customFormat="1" ht="8.25" hidden="1" customHeight="1">
      <c r="D13" s="161" t="s">
        <v>3</v>
      </c>
      <c r="E13" s="161">
        <v>2009</v>
      </c>
      <c r="F13" s="547">
        <v>11.9</v>
      </c>
      <c r="G13" s="547">
        <v>88.1</v>
      </c>
      <c r="H13" s="547">
        <v>6.1</v>
      </c>
      <c r="I13" s="547">
        <v>75.599999999999994</v>
      </c>
      <c r="J13" s="547">
        <v>14.4</v>
      </c>
      <c r="K13" s="547">
        <v>93.2</v>
      </c>
      <c r="L13" s="162"/>
    </row>
    <row r="14" spans="4:16" s="168" customFormat="1" ht="16.5" hidden="1" customHeight="1">
      <c r="D14" s="752" t="s">
        <v>257</v>
      </c>
      <c r="E14" s="752">
        <v>2009</v>
      </c>
      <c r="F14" s="753">
        <v>20.2</v>
      </c>
      <c r="G14" s="753">
        <v>91.6</v>
      </c>
      <c r="H14" s="753">
        <v>10.5</v>
      </c>
      <c r="I14" s="753">
        <v>83.6</v>
      </c>
      <c r="J14" s="753">
        <v>24.8</v>
      </c>
      <c r="K14" s="753">
        <v>95.6</v>
      </c>
      <c r="L14" s="754"/>
    </row>
    <row r="15" spans="4:16" s="149" customFormat="1" ht="8.25" hidden="1" customHeight="1">
      <c r="D15" s="161" t="s">
        <v>3</v>
      </c>
      <c r="E15" s="161">
        <v>2010</v>
      </c>
      <c r="F15" s="547">
        <v>15.8</v>
      </c>
      <c r="G15" s="547">
        <v>89.5</v>
      </c>
      <c r="H15" s="547">
        <v>8</v>
      </c>
      <c r="I15" s="547">
        <v>79.3</v>
      </c>
      <c r="J15" s="547">
        <v>18.8</v>
      </c>
      <c r="K15" s="547">
        <v>92.9</v>
      </c>
      <c r="L15" s="162"/>
    </row>
    <row r="16" spans="4:16" s="168" customFormat="1" ht="16.5" hidden="1" customHeight="1">
      <c r="D16" s="752" t="s">
        <v>257</v>
      </c>
      <c r="E16" s="752">
        <v>2010</v>
      </c>
      <c r="F16" s="753">
        <v>23</v>
      </c>
      <c r="G16" s="753">
        <v>92.2</v>
      </c>
      <c r="H16" s="753">
        <v>12.2</v>
      </c>
      <c r="I16" s="753">
        <v>85.7</v>
      </c>
      <c r="J16" s="753">
        <v>27.7</v>
      </c>
      <c r="K16" s="753">
        <v>94.9</v>
      </c>
      <c r="L16" s="754"/>
    </row>
    <row r="17" spans="2:12" s="149" customFormat="1" ht="8.25" hidden="1" customHeight="1">
      <c r="B17" s="748"/>
      <c r="C17" s="748"/>
      <c r="D17" s="161" t="s">
        <v>3</v>
      </c>
      <c r="E17" s="161">
        <v>2011</v>
      </c>
      <c r="F17" s="547">
        <v>18.600000000000001</v>
      </c>
      <c r="G17" s="547">
        <v>91.6</v>
      </c>
      <c r="H17" s="547">
        <v>9.2360000000000007</v>
      </c>
      <c r="I17" s="547">
        <v>82.67</v>
      </c>
      <c r="J17" s="547">
        <v>22.46</v>
      </c>
      <c r="K17" s="547">
        <v>94.668999999999997</v>
      </c>
      <c r="L17" s="162"/>
    </row>
    <row r="18" spans="2:12" s="168" customFormat="1" ht="16.5" hidden="1" customHeight="1">
      <c r="D18" s="752" t="s">
        <v>257</v>
      </c>
      <c r="E18" s="752">
        <v>2011</v>
      </c>
      <c r="F18" s="753">
        <v>25.2</v>
      </c>
      <c r="G18" s="753">
        <v>93</v>
      </c>
      <c r="H18" s="753">
        <v>13.965999999999999</v>
      </c>
      <c r="I18" s="753">
        <v>84.924000000000007</v>
      </c>
      <c r="J18" s="753">
        <v>30.058</v>
      </c>
      <c r="K18" s="753">
        <v>96.557000000000002</v>
      </c>
      <c r="L18" s="754"/>
    </row>
    <row r="19" spans="2:12" s="149" customFormat="1" ht="8.25" hidden="1" customHeight="1">
      <c r="B19" s="748"/>
      <c r="C19" s="748"/>
      <c r="D19" s="161" t="s">
        <v>3</v>
      </c>
      <c r="E19" s="161">
        <v>2012</v>
      </c>
      <c r="F19" s="547">
        <v>22.1</v>
      </c>
      <c r="G19" s="547">
        <v>92.6</v>
      </c>
      <c r="H19" s="548">
        <v>12</v>
      </c>
      <c r="I19" s="548">
        <v>79</v>
      </c>
      <c r="J19" s="548">
        <v>26</v>
      </c>
      <c r="K19" s="548">
        <v>98</v>
      </c>
      <c r="L19" s="162"/>
    </row>
    <row r="20" spans="2:12" s="168" customFormat="1" ht="16.5" hidden="1" customHeight="1">
      <c r="D20" s="752" t="s">
        <v>257</v>
      </c>
      <c r="E20" s="752">
        <v>2012</v>
      </c>
      <c r="F20" s="753">
        <v>27.6</v>
      </c>
      <c r="G20" s="753">
        <v>93.4</v>
      </c>
      <c r="H20" s="755">
        <v>16</v>
      </c>
      <c r="I20" s="755">
        <v>87</v>
      </c>
      <c r="J20" s="755">
        <v>33</v>
      </c>
      <c r="K20" s="755">
        <v>96</v>
      </c>
      <c r="L20" s="754"/>
    </row>
    <row r="21" spans="2:12" s="149" customFormat="1" ht="8.25" hidden="1" customHeight="1">
      <c r="B21" s="748"/>
      <c r="C21" s="748"/>
      <c r="D21" s="161" t="s">
        <v>3</v>
      </c>
      <c r="E21" s="161">
        <v>2013</v>
      </c>
      <c r="F21" s="547">
        <v>24.4</v>
      </c>
      <c r="G21" s="547">
        <v>93.6</v>
      </c>
      <c r="H21" s="548">
        <v>13</v>
      </c>
      <c r="I21" s="548">
        <v>74</v>
      </c>
      <c r="J21" s="548">
        <v>29</v>
      </c>
      <c r="K21" s="548">
        <v>102</v>
      </c>
      <c r="L21" s="162"/>
    </row>
    <row r="22" spans="2:12" s="168" customFormat="1" ht="16.5" hidden="1" customHeight="1">
      <c r="D22" s="752" t="s">
        <v>257</v>
      </c>
      <c r="E22" s="752">
        <v>2013</v>
      </c>
      <c r="F22" s="753">
        <v>29.3</v>
      </c>
      <c r="G22" s="753">
        <v>93.6</v>
      </c>
      <c r="H22" s="755">
        <v>17</v>
      </c>
      <c r="I22" s="755">
        <v>85</v>
      </c>
      <c r="J22" s="755">
        <v>35</v>
      </c>
      <c r="K22" s="755">
        <v>98</v>
      </c>
      <c r="L22" s="754"/>
    </row>
    <row r="23" spans="2:12" s="149" customFormat="1" ht="8.25" hidden="1" customHeight="1">
      <c r="B23" s="748"/>
      <c r="C23" s="748"/>
      <c r="D23" s="161" t="s">
        <v>3</v>
      </c>
      <c r="E23" s="161">
        <v>2014</v>
      </c>
      <c r="F23" s="547">
        <v>27.9</v>
      </c>
      <c r="G23" s="547">
        <v>93.7</v>
      </c>
      <c r="H23" s="548">
        <v>15</v>
      </c>
      <c r="I23" s="548">
        <v>72</v>
      </c>
      <c r="J23" s="548">
        <v>33</v>
      </c>
      <c r="K23" s="548">
        <v>103</v>
      </c>
      <c r="L23" s="162"/>
    </row>
    <row r="24" spans="2:12" s="168" customFormat="1" ht="16.5" hidden="1" customHeight="1">
      <c r="D24" s="752" t="s">
        <v>257</v>
      </c>
      <c r="E24" s="752">
        <v>2014</v>
      </c>
      <c r="F24" s="753">
        <v>32.299999999999997</v>
      </c>
      <c r="G24" s="753">
        <v>93.6</v>
      </c>
      <c r="H24" s="755">
        <v>20</v>
      </c>
      <c r="I24" s="755">
        <v>85</v>
      </c>
      <c r="J24" s="755">
        <v>38</v>
      </c>
      <c r="K24" s="755">
        <v>98</v>
      </c>
      <c r="L24" s="754"/>
    </row>
    <row r="25" spans="2:12" s="149" customFormat="1" ht="8.25" hidden="1" customHeight="1">
      <c r="B25" s="748"/>
      <c r="C25" s="748"/>
      <c r="D25" s="161" t="s">
        <v>3</v>
      </c>
      <c r="E25" s="161">
        <v>2015</v>
      </c>
      <c r="F25" s="547">
        <v>28.3</v>
      </c>
      <c r="G25" s="547">
        <v>94.8</v>
      </c>
      <c r="H25" s="548">
        <v>15</v>
      </c>
      <c r="I25" s="548">
        <v>77</v>
      </c>
      <c r="J25" s="548">
        <v>34</v>
      </c>
      <c r="K25" s="64">
        <v>102</v>
      </c>
      <c r="L25" s="162"/>
    </row>
    <row r="26" spans="2:12" s="168" customFormat="1" ht="16.5" hidden="1" customHeight="1">
      <c r="D26" s="752" t="s">
        <v>257</v>
      </c>
      <c r="E26" s="752">
        <v>2015</v>
      </c>
      <c r="F26" s="753">
        <v>32.9</v>
      </c>
      <c r="G26" s="753">
        <v>94.9</v>
      </c>
      <c r="H26" s="755">
        <v>22</v>
      </c>
      <c r="I26" s="755">
        <v>90</v>
      </c>
      <c r="J26" s="755">
        <v>38</v>
      </c>
      <c r="K26" s="756">
        <v>97</v>
      </c>
      <c r="L26" s="754"/>
    </row>
    <row r="27" spans="2:12" s="149" customFormat="1" ht="8.25" hidden="1" customHeight="1">
      <c r="B27" s="748"/>
      <c r="C27" s="748"/>
      <c r="D27" s="161" t="s">
        <v>3</v>
      </c>
      <c r="E27" s="161">
        <v>2016</v>
      </c>
      <c r="F27" s="200">
        <v>28.4</v>
      </c>
      <c r="G27" s="200">
        <v>93.2</v>
      </c>
      <c r="H27" s="548">
        <v>15</v>
      </c>
      <c r="I27" s="548">
        <v>78</v>
      </c>
      <c r="J27" s="548">
        <v>34</v>
      </c>
      <c r="K27" s="548">
        <v>100</v>
      </c>
      <c r="L27" s="162"/>
    </row>
    <row r="28" spans="2:12" s="168" customFormat="1" ht="16.5" hidden="1" customHeight="1">
      <c r="D28" s="752" t="s">
        <v>257</v>
      </c>
      <c r="E28" s="752">
        <v>2016</v>
      </c>
      <c r="F28" s="753">
        <v>32.700000000000003</v>
      </c>
      <c r="G28" s="753">
        <v>93.6</v>
      </c>
      <c r="H28" s="755">
        <v>21</v>
      </c>
      <c r="I28" s="755">
        <v>88</v>
      </c>
      <c r="J28" s="755">
        <v>38</v>
      </c>
      <c r="K28" s="755">
        <v>96</v>
      </c>
      <c r="L28" s="754"/>
    </row>
    <row r="29" spans="2:12" s="149" customFormat="1" ht="8.25" hidden="1" customHeight="1">
      <c r="B29" s="748"/>
      <c r="C29" s="748"/>
      <c r="D29" s="161" t="s">
        <v>3</v>
      </c>
      <c r="E29" s="161">
        <v>2017</v>
      </c>
      <c r="F29" s="200">
        <v>29.6</v>
      </c>
      <c r="G29" s="200">
        <v>93.2</v>
      </c>
      <c r="H29" s="548">
        <v>15</v>
      </c>
      <c r="I29" s="548">
        <v>71</v>
      </c>
      <c r="J29" s="548">
        <v>37</v>
      </c>
      <c r="K29" s="200">
        <v>104</v>
      </c>
      <c r="L29" s="162"/>
    </row>
    <row r="30" spans="2:12" s="168" customFormat="1" ht="16.5" hidden="1" customHeight="1">
      <c r="D30" s="752" t="s">
        <v>257</v>
      </c>
      <c r="E30" s="752">
        <v>2017</v>
      </c>
      <c r="F30" s="753">
        <v>33.1</v>
      </c>
      <c r="G30" s="753">
        <v>93.4</v>
      </c>
      <c r="H30" s="755">
        <v>20</v>
      </c>
      <c r="I30" s="755">
        <v>84</v>
      </c>
      <c r="J30" s="755">
        <v>40</v>
      </c>
      <c r="K30" s="756">
        <v>98</v>
      </c>
      <c r="L30" s="754"/>
    </row>
    <row r="31" spans="2:12" s="591" customFormat="1" ht="8.25" customHeight="1">
      <c r="B31" s="748"/>
      <c r="C31" s="748"/>
      <c r="D31" s="161" t="s">
        <v>3</v>
      </c>
      <c r="E31" s="161">
        <v>2018</v>
      </c>
      <c r="F31" s="547">
        <v>30.9</v>
      </c>
      <c r="G31" s="547">
        <v>92.8</v>
      </c>
      <c r="H31" s="548">
        <v>15</v>
      </c>
      <c r="I31" s="548">
        <v>73</v>
      </c>
      <c r="J31" s="548">
        <v>39</v>
      </c>
      <c r="K31" s="64">
        <v>103</v>
      </c>
      <c r="L31" s="162"/>
    </row>
    <row r="32" spans="2:12" s="168" customFormat="1" ht="16.5" customHeight="1">
      <c r="D32" s="752" t="s">
        <v>257</v>
      </c>
      <c r="E32" s="752">
        <v>2018</v>
      </c>
      <c r="F32" s="753">
        <v>33.6</v>
      </c>
      <c r="G32" s="753">
        <v>93</v>
      </c>
      <c r="H32" s="755">
        <v>20</v>
      </c>
      <c r="I32" s="755">
        <v>82</v>
      </c>
      <c r="J32" s="755">
        <v>60</v>
      </c>
      <c r="K32" s="756">
        <v>100</v>
      </c>
      <c r="L32" s="754"/>
    </row>
    <row r="33" spans="4:12" ht="8.25" customHeight="1">
      <c r="D33" s="158"/>
      <c r="E33" s="159"/>
      <c r="F33" s="159"/>
      <c r="G33" s="159"/>
      <c r="H33" s="160"/>
      <c r="I33" s="160"/>
      <c r="J33" s="160"/>
      <c r="K33" s="160"/>
      <c r="L33" s="14"/>
    </row>
    <row r="34" spans="4:12" ht="24.75" customHeight="1">
      <c r="D34" s="844" t="s">
        <v>258</v>
      </c>
      <c r="E34" s="844"/>
      <c r="F34" s="844"/>
      <c r="G34" s="844"/>
      <c r="H34" s="844"/>
      <c r="I34" s="844"/>
      <c r="J34" s="844"/>
      <c r="K34" s="844"/>
      <c r="L34" s="14"/>
    </row>
    <row r="35" spans="4:12" ht="8.25" customHeight="1">
      <c r="D35" s="160"/>
      <c r="E35" s="160"/>
      <c r="F35" s="160"/>
      <c r="G35" s="160"/>
      <c r="H35" s="160"/>
      <c r="I35" s="160"/>
      <c r="J35" s="160"/>
      <c r="K35" s="160"/>
      <c r="L35" s="14"/>
    </row>
    <row r="36" spans="4:12" ht="15" customHeight="1">
      <c r="D36" s="844" t="s">
        <v>1067</v>
      </c>
      <c r="E36" s="844"/>
      <c r="F36" s="844"/>
      <c r="G36" s="844"/>
      <c r="H36" s="844"/>
      <c r="I36" s="844"/>
      <c r="J36" s="844"/>
      <c r="K36" s="844"/>
      <c r="L36" s="14"/>
    </row>
    <row r="37" spans="4:12" ht="15" customHeight="1">
      <c r="D37" s="18"/>
      <c r="E37" s="2"/>
      <c r="F37" s="2"/>
      <c r="G37" s="2"/>
      <c r="H37" s="2"/>
      <c r="I37" s="2"/>
      <c r="J37" s="2"/>
      <c r="K37" s="2"/>
      <c r="L37" s="14"/>
    </row>
    <row r="38" spans="4:12" ht="8.25" customHeight="1">
      <c r="D38" s="44"/>
    </row>
    <row r="39" spans="4:12" ht="30" customHeight="1">
      <c r="D39" s="807" t="s">
        <v>609</v>
      </c>
      <c r="E39" s="807"/>
      <c r="F39" s="807"/>
      <c r="G39" s="807"/>
      <c r="H39" s="807"/>
      <c r="I39" s="807"/>
      <c r="J39" s="807"/>
      <c r="K39" s="807"/>
    </row>
    <row r="40" spans="4:12" ht="8.25" customHeight="1">
      <c r="D40" s="44"/>
    </row>
    <row r="41" spans="4:12" ht="8.25" customHeight="1">
      <c r="D41" s="44"/>
    </row>
    <row r="42" spans="4:12" ht="8.25" customHeight="1">
      <c r="D42" s="44"/>
    </row>
    <row r="43" spans="4:12" ht="8.25" customHeight="1">
      <c r="D43" s="44"/>
    </row>
    <row r="44" spans="4:12" ht="8.25" customHeight="1">
      <c r="E44" s="44"/>
      <c r="F44" s="155" t="s">
        <v>259</v>
      </c>
      <c r="G44" s="155" t="s">
        <v>260</v>
      </c>
      <c r="H44" s="155" t="s">
        <v>261</v>
      </c>
      <c r="I44" s="156" t="s">
        <v>262</v>
      </c>
    </row>
    <row r="45" spans="4:12" ht="8.25" customHeight="1">
      <c r="E45" s="44">
        <v>2009</v>
      </c>
      <c r="F45" s="549">
        <f>H13</f>
        <v>6.1</v>
      </c>
      <c r="G45" s="549">
        <f>I13</f>
        <v>75.599999999999994</v>
      </c>
      <c r="H45" s="549">
        <f>J13</f>
        <v>14.4</v>
      </c>
      <c r="I45" s="549">
        <f>K13</f>
        <v>93.2</v>
      </c>
    </row>
    <row r="46" spans="4:12" ht="8.25" customHeight="1">
      <c r="E46" s="44">
        <v>2010</v>
      </c>
      <c r="F46" s="549">
        <f>H15</f>
        <v>8</v>
      </c>
      <c r="G46" s="549">
        <f>I15</f>
        <v>79.3</v>
      </c>
      <c r="H46" s="549">
        <f>J15</f>
        <v>18.8</v>
      </c>
      <c r="I46" s="549">
        <f>K15</f>
        <v>92.9</v>
      </c>
    </row>
    <row r="47" spans="4:12" ht="8.25" customHeight="1">
      <c r="E47" s="44">
        <v>2011</v>
      </c>
      <c r="F47" s="549">
        <f>H17</f>
        <v>9.2360000000000007</v>
      </c>
      <c r="G47" s="549">
        <f>I17</f>
        <v>82.67</v>
      </c>
      <c r="H47" s="549">
        <f>J17</f>
        <v>22.46</v>
      </c>
      <c r="I47" s="549">
        <f>K17</f>
        <v>94.668999999999997</v>
      </c>
    </row>
    <row r="48" spans="4:12" ht="8.25" customHeight="1">
      <c r="E48" s="44">
        <v>2012</v>
      </c>
      <c r="F48" s="549">
        <f>H19</f>
        <v>12</v>
      </c>
      <c r="G48" s="549">
        <f>I19</f>
        <v>79</v>
      </c>
      <c r="H48" s="549">
        <f>J19</f>
        <v>26</v>
      </c>
      <c r="I48" s="549">
        <f>K19</f>
        <v>98</v>
      </c>
    </row>
    <row r="49" spans="5:9" ht="8.25" customHeight="1">
      <c r="E49" s="44">
        <v>2013</v>
      </c>
      <c r="F49" s="549">
        <f>H21</f>
        <v>13</v>
      </c>
      <c r="G49" s="549">
        <f>I21</f>
        <v>74</v>
      </c>
      <c r="H49" s="549">
        <f>J21</f>
        <v>29</v>
      </c>
      <c r="I49" s="549">
        <f>K21</f>
        <v>102</v>
      </c>
    </row>
    <row r="50" spans="5:9" ht="8.25" customHeight="1">
      <c r="E50" s="44">
        <v>2014</v>
      </c>
      <c r="F50" s="549">
        <f>H23</f>
        <v>15</v>
      </c>
      <c r="G50" s="549">
        <f>I23</f>
        <v>72</v>
      </c>
      <c r="H50" s="549">
        <f>J23</f>
        <v>33</v>
      </c>
      <c r="I50" s="549">
        <f>K23</f>
        <v>103</v>
      </c>
    </row>
    <row r="51" spans="5:9" ht="8.25" customHeight="1">
      <c r="E51" s="44">
        <v>2015</v>
      </c>
      <c r="F51" s="549">
        <f>H25</f>
        <v>15</v>
      </c>
      <c r="G51" s="549">
        <f>I25</f>
        <v>77</v>
      </c>
      <c r="H51" s="549">
        <f>J25</f>
        <v>34</v>
      </c>
      <c r="I51" s="549">
        <f>K25</f>
        <v>102</v>
      </c>
    </row>
    <row r="52" spans="5:9" ht="8.25" customHeight="1">
      <c r="E52" s="44">
        <v>2016</v>
      </c>
      <c r="F52" s="549">
        <f>H27</f>
        <v>15</v>
      </c>
      <c r="G52" s="549">
        <f>I27</f>
        <v>78</v>
      </c>
      <c r="H52" s="549">
        <f>J27</f>
        <v>34</v>
      </c>
      <c r="I52" s="549">
        <f>K27</f>
        <v>100</v>
      </c>
    </row>
    <row r="53" spans="5:9">
      <c r="E53" s="44">
        <v>2017</v>
      </c>
      <c r="F53" s="549">
        <f>H29</f>
        <v>15</v>
      </c>
      <c r="G53" s="549">
        <f>I29</f>
        <v>71</v>
      </c>
      <c r="H53" s="549">
        <f>J29</f>
        <v>37</v>
      </c>
      <c r="I53" s="549">
        <f>K29</f>
        <v>104</v>
      </c>
    </row>
    <row r="54" spans="5:9">
      <c r="E54" s="44">
        <v>2018</v>
      </c>
      <c r="F54" s="549">
        <f>H31</f>
        <v>15</v>
      </c>
      <c r="G54" s="549">
        <f>I31</f>
        <v>73</v>
      </c>
      <c r="H54" s="549">
        <f>J31</f>
        <v>39</v>
      </c>
      <c r="I54" s="549">
        <f>K31</f>
        <v>103</v>
      </c>
    </row>
    <row r="89" spans="4:12" ht="15" customHeight="1">
      <c r="D89" s="792" t="s">
        <v>24</v>
      </c>
      <c r="E89" s="792"/>
      <c r="F89" s="792"/>
      <c r="G89" s="792"/>
      <c r="H89" s="792"/>
      <c r="I89" s="792"/>
      <c r="J89" s="792"/>
      <c r="K89" s="792"/>
      <c r="L89" s="792"/>
    </row>
    <row r="90" spans="4:12" ht="15" customHeight="1">
      <c r="D90" s="792" t="s">
        <v>25</v>
      </c>
      <c r="E90" s="792"/>
      <c r="F90" s="792"/>
      <c r="G90" s="792"/>
      <c r="H90" s="792"/>
      <c r="I90" s="792"/>
      <c r="J90" s="792"/>
      <c r="K90" s="792"/>
      <c r="L90" s="792"/>
    </row>
    <row r="92" spans="4:12" s="17" customFormat="1" ht="11.25">
      <c r="D92" s="16"/>
      <c r="L92" s="27"/>
    </row>
  </sheetData>
  <sortState ref="B13:C32">
    <sortCondition descending="1" ref="B13"/>
  </sortState>
  <dataConsolidate link="1"/>
  <mergeCells count="14">
    <mergeCell ref="D34:K34"/>
    <mergeCell ref="D36:K36"/>
    <mergeCell ref="D3:F3"/>
    <mergeCell ref="D89:L89"/>
    <mergeCell ref="D90:L90"/>
    <mergeCell ref="D8:D11"/>
    <mergeCell ref="E8:E11"/>
    <mergeCell ref="F8:K8"/>
    <mergeCell ref="F9:G9"/>
    <mergeCell ref="D5:K5"/>
    <mergeCell ref="H9:I9"/>
    <mergeCell ref="J9:K9"/>
    <mergeCell ref="F11:K11"/>
    <mergeCell ref="D39:K39"/>
  </mergeCells>
  <hyperlinks>
    <hyperlink ref="D90:L90" r:id="rId1" display="Link zum Regionalmonitoring Niedersachsen"/>
    <hyperlink ref="D89:L89" r:id="rId2" display="Link zur LSN-Online-Datenbank"/>
  </hyperlinks>
  <pageMargins left="0.7" right="0.7" top="0.78740157499999996" bottom="0.78740157499999996" header="0.3" footer="0.3"/>
  <pageSetup paperSize="9" scale="69" orientation="portrait" r:id="rId3"/>
  <rowBreaks count="1" manualBreakCount="1">
    <brk id="72" min="3" max="12" man="1"/>
  </rowBreaks>
  <drawing r:id="rId4"/>
  <legacyDrawing r:id="rId5"/>
  <oleObjects>
    <mc:AlternateContent xmlns:mc="http://schemas.openxmlformats.org/markup-compatibility/2006">
      <mc:Choice Requires="x14">
        <oleObject progId="Dokument" shapeId="50183" r:id="rId6">
          <objectPr defaultSize="0" autoPict="0" r:id="rId7">
            <anchor moveWithCells="1">
              <from>
                <xdr:col>3</xdr:col>
                <xdr:colOff>47625</xdr:colOff>
                <xdr:row>73</xdr:row>
                <xdr:rowOff>9525</xdr:rowOff>
              </from>
              <to>
                <xdr:col>10</xdr:col>
                <xdr:colOff>847725</xdr:colOff>
                <xdr:row>87</xdr:row>
                <xdr:rowOff>19050</xdr:rowOff>
              </to>
            </anchor>
          </objectPr>
        </oleObject>
      </mc:Choice>
      <mc:Fallback>
        <oleObject progId="Dokument" shapeId="50183" r:id="rId6"/>
      </mc:Fallback>
    </mc:AlternateContent>
  </oleObjects>
  <controls>
    <mc:AlternateContent xmlns:mc="http://schemas.openxmlformats.org/markup-compatibility/2006">
      <mc:Choice Requires="x14">
        <control shapeId="50180" r:id="rId8" name="Tabellenblatt_zurueck_unten">
          <controlPr defaultSize="0" print="0" autoLine="0" r:id="rId9">
            <anchor moveWithCells="1">
              <from>
                <xdr:col>3</xdr:col>
                <xdr:colOff>0</xdr:colOff>
                <xdr:row>90</xdr:row>
                <xdr:rowOff>133350</xdr:rowOff>
              </from>
              <to>
                <xdr:col>4</xdr:col>
                <xdr:colOff>0</xdr:colOff>
                <xdr:row>91</xdr:row>
                <xdr:rowOff>123825</xdr:rowOff>
              </to>
            </anchor>
          </controlPr>
        </control>
      </mc:Choice>
      <mc:Fallback>
        <control shapeId="50180" r:id="rId8" name="Tabellenblatt_zurueck_unten"/>
      </mc:Fallback>
    </mc:AlternateContent>
    <mc:AlternateContent xmlns:mc="http://schemas.openxmlformats.org/markup-compatibility/2006">
      <mc:Choice Requires="x14">
        <control shapeId="50179" r:id="rId10" name="Tabellenblatt_vor_unten">
          <controlPr defaultSize="0" print="0" autoLine="0" r:id="rId11">
            <anchor moveWithCells="1">
              <from>
                <xdr:col>10</xdr:col>
                <xdr:colOff>638175</xdr:colOff>
                <xdr:row>90</xdr:row>
                <xdr:rowOff>133350</xdr:rowOff>
              </from>
              <to>
                <xdr:col>11</xdr:col>
                <xdr:colOff>209550</xdr:colOff>
                <xdr:row>91</xdr:row>
                <xdr:rowOff>123825</xdr:rowOff>
              </to>
            </anchor>
          </controlPr>
        </control>
      </mc:Choice>
      <mc:Fallback>
        <control shapeId="50179" r:id="rId10" name="Tabellenblatt_vor_unten"/>
      </mc:Fallback>
    </mc:AlternateContent>
    <mc:AlternateContent xmlns:mc="http://schemas.openxmlformats.org/markup-compatibility/2006">
      <mc:Choice Requires="x14">
        <control shapeId="50178" r:id="rId12" name="zum_Inhaltsverzeichnis">
          <controlPr defaultSize="0" print="0" autoLine="0" r:id="rId13">
            <anchor moveWithCells="1">
              <from>
                <xdr:col>3</xdr:col>
                <xdr:colOff>0</xdr:colOff>
                <xdr:row>1</xdr:row>
                <xdr:rowOff>133350</xdr:rowOff>
              </from>
              <to>
                <xdr:col>5</xdr:col>
                <xdr:colOff>209550</xdr:colOff>
                <xdr:row>2</xdr:row>
                <xdr:rowOff>123825</xdr:rowOff>
              </to>
            </anchor>
          </controlPr>
        </control>
      </mc:Choice>
      <mc:Fallback>
        <control shapeId="50178" r:id="rId12" name="zum_Inhaltsverzeichnis"/>
      </mc:Fallback>
    </mc:AlternateContent>
    <mc:AlternateContent xmlns:mc="http://schemas.openxmlformats.org/markup-compatibility/2006">
      <mc:Choice Requires="x14">
        <control shapeId="50177" r:id="rId14" name="Naechster_Indikator">
          <controlPr defaultSize="0" print="0" autoLine="0" r:id="rId15">
            <anchor moveWithCells="1">
              <from>
                <xdr:col>10</xdr:col>
                <xdr:colOff>133350</xdr:colOff>
                <xdr:row>1</xdr:row>
                <xdr:rowOff>133350</xdr:rowOff>
              </from>
              <to>
                <xdr:col>11</xdr:col>
                <xdr:colOff>190500</xdr:colOff>
                <xdr:row>2</xdr:row>
                <xdr:rowOff>123825</xdr:rowOff>
              </to>
            </anchor>
          </controlPr>
        </control>
      </mc:Choice>
      <mc:Fallback>
        <control shapeId="50177" r:id="rId14" name="Naechster_Indikator"/>
      </mc:Fallback>
    </mc:AlternateContent>
  </controls>
  <tableParts count="1">
    <tablePart r:id="rId16"/>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2">
    <pageSetUpPr autoPageBreaks="0"/>
  </sheetPr>
  <dimension ref="B1:W63"/>
  <sheetViews>
    <sheetView showGridLines="0" zoomScale="140" zoomScaleNormal="140" workbookViewId="0"/>
  </sheetViews>
  <sheetFormatPr baseColWidth="10" defaultRowHeight="15"/>
  <cols>
    <col min="1" max="1" width="5.7109375" customWidth="1"/>
    <col min="2" max="3" width="5.7109375" hidden="1" customWidth="1"/>
    <col min="4" max="4" width="14.140625" customWidth="1"/>
    <col min="5" max="10" width="13" hidden="1" customWidth="1"/>
    <col min="11" max="11" width="13" customWidth="1"/>
    <col min="12" max="12" width="13" style="26" customWidth="1"/>
    <col min="13" max="16" width="13" customWidth="1"/>
  </cols>
  <sheetData>
    <row r="1" spans="2:23" ht="15" customHeight="1">
      <c r="D1" s="59" t="str">
        <f>Kopf</f>
        <v>Migration und Teilhabe in Niedersachsen - Integrationsmonitoring 2019 - aktuelle Ergebnisse</v>
      </c>
      <c r="E1" s="59"/>
      <c r="F1" s="59"/>
      <c r="G1" s="59"/>
      <c r="H1" s="59"/>
      <c r="I1" s="59"/>
      <c r="J1" s="59"/>
      <c r="K1" s="59"/>
      <c r="L1" s="59"/>
      <c r="M1" s="59"/>
      <c r="N1" s="59"/>
      <c r="O1" s="59"/>
      <c r="P1" s="59"/>
    </row>
    <row r="3" spans="2:23" s="21" customFormat="1" ht="12">
      <c r="D3" s="787"/>
      <c r="E3" s="787"/>
      <c r="F3" s="787"/>
      <c r="K3" s="20"/>
      <c r="L3" s="24"/>
    </row>
    <row r="4" spans="2:23" s="21" customFormat="1" ht="6" customHeight="1">
      <c r="D4" s="384"/>
      <c r="E4" s="384"/>
      <c r="F4" s="384"/>
      <c r="K4" s="20"/>
      <c r="L4" s="24"/>
    </row>
    <row r="5" spans="2:23" ht="15" customHeight="1">
      <c r="D5" s="19" t="s">
        <v>676</v>
      </c>
      <c r="E5" s="19"/>
      <c r="F5" s="19"/>
      <c r="G5" s="19"/>
      <c r="H5" s="19"/>
      <c r="I5" s="19"/>
      <c r="J5" s="19"/>
      <c r="K5" s="19"/>
      <c r="L5" s="25"/>
    </row>
    <row r="6" spans="2:23" ht="15" customHeight="1">
      <c r="D6" s="18" t="s">
        <v>582</v>
      </c>
      <c r="E6" s="2"/>
      <c r="F6" s="2"/>
      <c r="G6" s="2"/>
      <c r="H6" s="2"/>
      <c r="I6" s="2"/>
      <c r="J6" s="2"/>
      <c r="K6" s="2"/>
      <c r="L6" s="14"/>
    </row>
    <row r="7" spans="2:23" ht="8.25" customHeight="1">
      <c r="D7" s="18"/>
      <c r="E7" s="2"/>
      <c r="F7" s="2"/>
      <c r="G7" s="2"/>
      <c r="H7" s="2"/>
      <c r="I7" s="2"/>
      <c r="J7" s="2"/>
      <c r="K7" s="2"/>
      <c r="L7" s="14"/>
    </row>
    <row r="8" spans="2:23" ht="24.75" customHeight="1">
      <c r="D8" s="900" t="s">
        <v>54</v>
      </c>
      <c r="E8" s="933" t="s">
        <v>494</v>
      </c>
      <c r="F8" s="934"/>
      <c r="G8" s="933" t="s">
        <v>495</v>
      </c>
      <c r="H8" s="934"/>
      <c r="I8" s="933" t="s">
        <v>496</v>
      </c>
      <c r="J8" s="934"/>
      <c r="K8" s="933" t="s">
        <v>497</v>
      </c>
      <c r="L8" s="934"/>
      <c r="M8" s="933" t="s">
        <v>498</v>
      </c>
      <c r="N8" s="934"/>
      <c r="O8" s="933" t="s">
        <v>700</v>
      </c>
      <c r="P8" s="934"/>
    </row>
    <row r="9" spans="2:23" ht="24.75" customHeight="1">
      <c r="D9" s="926"/>
      <c r="E9" s="416" t="s">
        <v>499</v>
      </c>
      <c r="F9" s="416" t="s">
        <v>500</v>
      </c>
      <c r="G9" s="416" t="s">
        <v>499</v>
      </c>
      <c r="H9" s="417" t="s">
        <v>500</v>
      </c>
      <c r="I9" s="416" t="s">
        <v>499</v>
      </c>
      <c r="J9" s="417" t="s">
        <v>500</v>
      </c>
      <c r="K9" s="416" t="s">
        <v>499</v>
      </c>
      <c r="L9" s="417" t="s">
        <v>500</v>
      </c>
      <c r="M9" s="416" t="s">
        <v>499</v>
      </c>
      <c r="N9" s="417" t="s">
        <v>500</v>
      </c>
      <c r="O9" s="595" t="s">
        <v>499</v>
      </c>
      <c r="P9" s="596" t="s">
        <v>500</v>
      </c>
    </row>
    <row r="10" spans="2:23" ht="9.75" customHeight="1">
      <c r="D10" s="926"/>
      <c r="E10" s="935" t="s">
        <v>2</v>
      </c>
      <c r="F10" s="936"/>
      <c r="G10" s="936"/>
      <c r="H10" s="936"/>
      <c r="I10" s="936"/>
      <c r="J10" s="936"/>
      <c r="K10" s="936"/>
      <c r="L10" s="936"/>
      <c r="M10" s="936"/>
      <c r="N10" s="936"/>
    </row>
    <row r="11" spans="2:23" ht="8.25" customHeight="1">
      <c r="D11" s="199" t="s">
        <v>30</v>
      </c>
      <c r="E11" s="562" t="s">
        <v>182</v>
      </c>
      <c r="F11" s="562" t="s">
        <v>1043</v>
      </c>
      <c r="G11" s="562" t="s">
        <v>1044</v>
      </c>
      <c r="H11" s="562" t="s">
        <v>1045</v>
      </c>
      <c r="I11" s="563" t="s">
        <v>1046</v>
      </c>
      <c r="J11" s="559" t="s">
        <v>1047</v>
      </c>
      <c r="K11" s="199" t="s">
        <v>31</v>
      </c>
      <c r="L11" s="199" t="s">
        <v>32</v>
      </c>
      <c r="M11" s="199" t="s">
        <v>33</v>
      </c>
      <c r="N11" s="199" t="s">
        <v>34</v>
      </c>
      <c r="O11" s="199" t="s">
        <v>35</v>
      </c>
      <c r="P11" s="199" t="s">
        <v>36</v>
      </c>
      <c r="Q11" s="199"/>
      <c r="R11" s="199"/>
      <c r="S11" s="199"/>
      <c r="T11" s="199"/>
      <c r="U11" s="199"/>
      <c r="V11" s="199"/>
      <c r="W11" s="199"/>
    </row>
    <row r="12" spans="2:23" ht="8.25" customHeight="1">
      <c r="D12" s="13" t="s">
        <v>4</v>
      </c>
      <c r="E12" s="362">
        <v>22.2</v>
      </c>
      <c r="F12" s="362">
        <v>12.4</v>
      </c>
      <c r="G12" s="362">
        <v>22.6</v>
      </c>
      <c r="H12" s="362">
        <v>12.9</v>
      </c>
      <c r="I12" s="362">
        <v>23.338831025055917</v>
      </c>
      <c r="J12" s="163">
        <v>13.194460134203927</v>
      </c>
      <c r="K12" s="163">
        <v>23.553159867793529</v>
      </c>
      <c r="L12" s="362">
        <v>13.249484261662342</v>
      </c>
      <c r="M12" s="362">
        <v>24.182086059713136</v>
      </c>
      <c r="N12" s="362">
        <v>14.232785890713698</v>
      </c>
      <c r="O12" s="362">
        <v>24.965085982282439</v>
      </c>
      <c r="P12" s="362">
        <v>14.774361646690984</v>
      </c>
      <c r="Q12" s="362"/>
      <c r="R12" s="362"/>
      <c r="S12" s="362"/>
      <c r="T12" s="362"/>
      <c r="U12" s="362"/>
      <c r="V12" s="362"/>
      <c r="W12" s="362"/>
    </row>
    <row r="13" spans="2:23" ht="8.25" customHeight="1">
      <c r="B13" s="72">
        <v>2013</v>
      </c>
      <c r="D13" s="13" t="s">
        <v>5</v>
      </c>
      <c r="E13" s="362">
        <v>28.9</v>
      </c>
      <c r="F13" s="362">
        <v>16</v>
      </c>
      <c r="G13" s="362">
        <v>28.8</v>
      </c>
      <c r="H13" s="362">
        <v>16.399999999999999</v>
      </c>
      <c r="I13" s="362">
        <v>28.753400335554069</v>
      </c>
      <c r="J13" s="163">
        <v>17.281034679350395</v>
      </c>
      <c r="K13" s="163">
        <v>29.497828361284594</v>
      </c>
      <c r="L13" s="362">
        <v>17.518942396094221</v>
      </c>
      <c r="M13" s="362">
        <v>29.89403581931629</v>
      </c>
      <c r="N13" s="362">
        <v>18.570961768870493</v>
      </c>
      <c r="O13" s="362">
        <v>30.94131275292985</v>
      </c>
      <c r="P13" s="362">
        <v>19.310676836515171</v>
      </c>
      <c r="Q13" s="362"/>
      <c r="R13" s="362"/>
      <c r="S13" s="362"/>
      <c r="T13" s="362"/>
      <c r="U13" s="362"/>
      <c r="V13" s="362"/>
      <c r="W13" s="362"/>
    </row>
    <row r="14" spans="2:23" ht="8.25" customHeight="1">
      <c r="B14" s="72">
        <v>2014</v>
      </c>
      <c r="D14" s="13" t="s">
        <v>6</v>
      </c>
      <c r="E14" s="362">
        <v>15.7</v>
      </c>
      <c r="F14" s="362">
        <v>7.6</v>
      </c>
      <c r="G14" s="362">
        <v>16.100000000000001</v>
      </c>
      <c r="H14" s="362">
        <v>8</v>
      </c>
      <c r="I14" s="362">
        <v>15.879219911298325</v>
      </c>
      <c r="J14" s="163">
        <v>7.938597379452804</v>
      </c>
      <c r="K14" s="163">
        <v>16.947115384615387</v>
      </c>
      <c r="L14" s="362">
        <v>8.7119391025641022</v>
      </c>
      <c r="M14" s="362">
        <v>18.010151494525584</v>
      </c>
      <c r="N14" s="362">
        <v>10.314851908753234</v>
      </c>
      <c r="O14" s="362">
        <v>19.130223245195456</v>
      </c>
      <c r="P14" s="362">
        <v>10.546604539755609</v>
      </c>
      <c r="Q14" s="362"/>
      <c r="R14" s="362"/>
      <c r="S14" s="362"/>
      <c r="T14" s="362"/>
      <c r="U14" s="362"/>
      <c r="V14" s="362"/>
      <c r="W14" s="362"/>
    </row>
    <row r="15" spans="2:23" ht="8.25" customHeight="1">
      <c r="B15" s="72">
        <v>2015</v>
      </c>
      <c r="D15" s="13" t="s">
        <v>7</v>
      </c>
      <c r="E15" s="362">
        <v>21.2</v>
      </c>
      <c r="F15" s="362">
        <v>11.2</v>
      </c>
      <c r="G15" s="362">
        <v>19.899999999999999</v>
      </c>
      <c r="H15" s="362">
        <v>11.7</v>
      </c>
      <c r="I15" s="362">
        <v>19.4612363150124</v>
      </c>
      <c r="J15" s="163">
        <v>11.599855141098143</v>
      </c>
      <c r="K15" s="163">
        <v>20.621283126421659</v>
      </c>
      <c r="L15" s="362">
        <v>11.203376359998904</v>
      </c>
      <c r="M15" s="362">
        <v>21.426120013727925</v>
      </c>
      <c r="N15" s="362">
        <v>12.370970722563953</v>
      </c>
      <c r="O15" s="362">
        <v>21.340061892471461</v>
      </c>
      <c r="P15" s="362">
        <v>13.306881364202525</v>
      </c>
      <c r="Q15" s="362"/>
      <c r="R15" s="362"/>
      <c r="S15" s="362"/>
      <c r="T15" s="362"/>
      <c r="U15" s="362"/>
      <c r="V15" s="362"/>
      <c r="W15" s="362"/>
    </row>
    <row r="16" spans="2:23" ht="16.5" customHeight="1">
      <c r="B16" s="72">
        <v>2016</v>
      </c>
      <c r="D16" s="418" t="s">
        <v>3</v>
      </c>
      <c r="E16" s="419">
        <v>22.2</v>
      </c>
      <c r="F16" s="419">
        <v>12</v>
      </c>
      <c r="G16" s="419">
        <v>22</v>
      </c>
      <c r="H16" s="419">
        <v>12.4</v>
      </c>
      <c r="I16" s="419">
        <v>21.953047503582056</v>
      </c>
      <c r="J16" s="420">
        <v>12.651603659208641</v>
      </c>
      <c r="K16" s="420">
        <v>22.823015168891871</v>
      </c>
      <c r="L16" s="419">
        <v>12.788609265791012</v>
      </c>
      <c r="M16" s="419">
        <v>23.512626262626263</v>
      </c>
      <c r="N16" s="419">
        <v>13.964646464646465</v>
      </c>
      <c r="O16" s="419">
        <v>24.164028613048398</v>
      </c>
      <c r="P16" s="419">
        <v>14.616987166445586</v>
      </c>
      <c r="Q16" s="362"/>
      <c r="R16" s="362"/>
      <c r="S16" s="362"/>
      <c r="T16" s="362"/>
      <c r="U16" s="362"/>
      <c r="V16" s="362"/>
      <c r="W16" s="362"/>
    </row>
    <row r="17" spans="2:14" ht="8.25" customHeight="1">
      <c r="B17" s="72">
        <v>2017</v>
      </c>
      <c r="D17" s="421"/>
      <c r="E17" s="157"/>
      <c r="F17" s="157"/>
      <c r="G17" s="157"/>
      <c r="H17" s="157"/>
      <c r="I17" s="157"/>
      <c r="J17" s="157"/>
      <c r="K17" s="157"/>
      <c r="L17" s="157"/>
      <c r="M17" s="157"/>
      <c r="N17" s="157"/>
    </row>
    <row r="18" spans="2:14" ht="8.25" customHeight="1">
      <c r="B18" s="72">
        <v>2018</v>
      </c>
      <c r="D18" s="736" t="s">
        <v>501</v>
      </c>
      <c r="E18" s="736"/>
      <c r="F18" s="736"/>
      <c r="G18" s="736"/>
      <c r="H18" s="736"/>
      <c r="I18" s="98"/>
      <c r="J18" s="98"/>
      <c r="K18" s="98"/>
      <c r="L18" s="98"/>
      <c r="M18" s="98"/>
      <c r="N18" s="98"/>
    </row>
    <row r="19" spans="2:14" ht="15" customHeight="1">
      <c r="D19" s="18"/>
      <c r="E19" s="2"/>
      <c r="F19" s="2"/>
      <c r="G19" s="2"/>
      <c r="H19" s="2"/>
      <c r="I19" s="2"/>
      <c r="J19" s="2"/>
      <c r="K19" s="2"/>
      <c r="L19" s="14"/>
    </row>
    <row r="20" spans="2:14" ht="8.25" customHeight="1">
      <c r="D20" s="44"/>
    </row>
    <row r="21" spans="2:14" ht="16.5" customHeight="1">
      <c r="D21" s="63" t="s">
        <v>583</v>
      </c>
    </row>
    <row r="22" spans="2:14" ht="8.25" customHeight="1">
      <c r="D22" s="44"/>
    </row>
    <row r="23" spans="2:14" ht="8.25" customHeight="1">
      <c r="D23" s="44"/>
    </row>
    <row r="60" spans="4:12" ht="15" customHeight="1">
      <c r="D60" s="792" t="s">
        <v>24</v>
      </c>
      <c r="E60" s="792"/>
      <c r="F60" s="792"/>
      <c r="G60" s="792"/>
      <c r="H60" s="792"/>
      <c r="I60" s="792"/>
      <c r="J60" s="792"/>
      <c r="K60" s="792"/>
      <c r="L60" s="792"/>
    </row>
    <row r="61" spans="4:12" ht="15" customHeight="1">
      <c r="D61" s="792" t="s">
        <v>25</v>
      </c>
      <c r="E61" s="792"/>
      <c r="F61" s="792"/>
      <c r="G61" s="792"/>
      <c r="H61" s="792"/>
      <c r="I61" s="792"/>
      <c r="J61" s="792"/>
      <c r="K61" s="792"/>
      <c r="L61" s="792"/>
    </row>
    <row r="63" spans="4:12" s="17" customFormat="1" ht="11.25">
      <c r="D63" s="16"/>
      <c r="L63" s="27"/>
    </row>
  </sheetData>
  <dataConsolidate/>
  <mergeCells count="11">
    <mergeCell ref="O8:P8"/>
    <mergeCell ref="D3:F3"/>
    <mergeCell ref="M8:N8"/>
    <mergeCell ref="E10:N10"/>
    <mergeCell ref="D60:L60"/>
    <mergeCell ref="D61:L61"/>
    <mergeCell ref="D8:D10"/>
    <mergeCell ref="E8:F8"/>
    <mergeCell ref="G8:H8"/>
    <mergeCell ref="I8:J8"/>
    <mergeCell ref="K8:L8"/>
  </mergeCells>
  <hyperlinks>
    <hyperlink ref="D61:L61" r:id="rId1" display="Link zum Regionalmonitoring Niedersachsen"/>
    <hyperlink ref="D60:L60" r:id="rId2" display="Link zur LSN-Online-Datenbank"/>
  </hyperlinks>
  <pageMargins left="0.7" right="0.7" top="0.78740157499999996" bottom="0.78740157499999996" header="0.3" footer="0.3"/>
  <pageSetup paperSize="9" scale="79" orientation="portrait" r:id="rId3"/>
  <rowBreaks count="1" manualBreakCount="1">
    <brk id="41" min="3" max="13" man="1"/>
  </rowBreaks>
  <drawing r:id="rId4"/>
  <legacyDrawing r:id="rId5"/>
  <oleObjects>
    <mc:AlternateContent xmlns:mc="http://schemas.openxmlformats.org/markup-compatibility/2006">
      <mc:Choice Requires="x14">
        <oleObject progId="Dokument" shapeId="204807" r:id="rId6">
          <objectPr defaultSize="0" autoPict="0" r:id="rId7">
            <anchor moveWithCells="1">
              <from>
                <xdr:col>3</xdr:col>
                <xdr:colOff>47625</xdr:colOff>
                <xdr:row>42</xdr:row>
                <xdr:rowOff>133350</xdr:rowOff>
              </from>
              <to>
                <xdr:col>17</xdr:col>
                <xdr:colOff>38100</xdr:colOff>
                <xdr:row>56</xdr:row>
                <xdr:rowOff>38100</xdr:rowOff>
              </to>
            </anchor>
          </objectPr>
        </oleObject>
      </mc:Choice>
      <mc:Fallback>
        <oleObject progId="Dokument" shapeId="204807" r:id="rId6"/>
      </mc:Fallback>
    </mc:AlternateContent>
  </oleObjects>
  <controls>
    <mc:AlternateContent xmlns:mc="http://schemas.openxmlformats.org/markup-compatibility/2006">
      <mc:Choice Requires="x14">
        <control shapeId="204801" r:id="rId8" name="Naechster_Indikator">
          <controlPr defaultSize="0" print="0" autoLine="0" r:id="rId9">
            <anchor moveWithCells="1">
              <from>
                <xdr:col>16</xdr:col>
                <xdr:colOff>285750</xdr:colOff>
                <xdr:row>2</xdr:row>
                <xdr:rowOff>0</xdr:rowOff>
              </from>
              <to>
                <xdr:col>17</xdr:col>
                <xdr:colOff>447675</xdr:colOff>
                <xdr:row>3</xdr:row>
                <xdr:rowOff>28575</xdr:rowOff>
              </to>
            </anchor>
          </controlPr>
        </control>
      </mc:Choice>
      <mc:Fallback>
        <control shapeId="204801" r:id="rId8" name="Naechster_Indikator"/>
      </mc:Fallback>
    </mc:AlternateContent>
    <mc:AlternateContent xmlns:mc="http://schemas.openxmlformats.org/markup-compatibility/2006">
      <mc:Choice Requires="x14">
        <control shapeId="204802" r:id="rId10" name="zum_Inhaltsverzeichnis">
          <controlPr defaultSize="0" print="0" autoLine="0" r:id="rId11">
            <anchor moveWithCells="1">
              <from>
                <xdr:col>3</xdr:col>
                <xdr:colOff>0</xdr:colOff>
                <xdr:row>1</xdr:row>
                <xdr:rowOff>133350</xdr:rowOff>
              </from>
              <to>
                <xdr:col>10</xdr:col>
                <xdr:colOff>647700</xdr:colOff>
                <xdr:row>2</xdr:row>
                <xdr:rowOff>123825</xdr:rowOff>
              </to>
            </anchor>
          </controlPr>
        </control>
      </mc:Choice>
      <mc:Fallback>
        <control shapeId="204802" r:id="rId10" name="zum_Inhaltsverzeichnis"/>
      </mc:Fallback>
    </mc:AlternateContent>
    <mc:AlternateContent xmlns:mc="http://schemas.openxmlformats.org/markup-compatibility/2006">
      <mc:Choice Requires="x14">
        <control shapeId="204803" r:id="rId12" name="Tabellenblatt_vor_unten">
          <controlPr defaultSize="0" print="0" autoLine="0" r:id="rId13">
            <anchor moveWithCells="1">
              <from>
                <xdr:col>10</xdr:col>
                <xdr:colOff>638175</xdr:colOff>
                <xdr:row>61</xdr:row>
                <xdr:rowOff>133350</xdr:rowOff>
              </from>
              <to>
                <xdr:col>11</xdr:col>
                <xdr:colOff>209550</xdr:colOff>
                <xdr:row>62</xdr:row>
                <xdr:rowOff>123825</xdr:rowOff>
              </to>
            </anchor>
          </controlPr>
        </control>
      </mc:Choice>
      <mc:Fallback>
        <control shapeId="204803" r:id="rId12" name="Tabellenblatt_vor_unten"/>
      </mc:Fallback>
    </mc:AlternateContent>
    <mc:AlternateContent xmlns:mc="http://schemas.openxmlformats.org/markup-compatibility/2006">
      <mc:Choice Requires="x14">
        <control shapeId="204804" r:id="rId14" name="Tabellenblatt_zurueck_unten">
          <controlPr defaultSize="0" print="0" autoLine="0" r:id="rId15">
            <anchor moveWithCells="1">
              <from>
                <xdr:col>3</xdr:col>
                <xdr:colOff>0</xdr:colOff>
                <xdr:row>61</xdr:row>
                <xdr:rowOff>133350</xdr:rowOff>
              </from>
              <to>
                <xdr:col>3</xdr:col>
                <xdr:colOff>714375</xdr:colOff>
                <xdr:row>62</xdr:row>
                <xdr:rowOff>123825</xdr:rowOff>
              </to>
            </anchor>
          </controlPr>
        </control>
      </mc:Choice>
      <mc:Fallback>
        <control shapeId="204804" r:id="rId14" name="Tabellenblatt_zurueck_unten"/>
      </mc:Fallback>
    </mc:AlternateContent>
    <mc:AlternateContent xmlns:mc="http://schemas.openxmlformats.org/markup-compatibility/2006">
      <mc:Choice Requires="x14">
        <control shapeId="204806" r:id="rId16" name="Cobo_Jahr">
          <controlPr defaultSize="0" autoLine="0" listFillRange="B13:B18" r:id="rId17">
            <anchor>
              <from>
                <xdr:col>15</xdr:col>
                <xdr:colOff>485775</xdr:colOff>
                <xdr:row>23</xdr:row>
                <xdr:rowOff>133350</xdr:rowOff>
              </from>
              <to>
                <xdr:col>17</xdr:col>
                <xdr:colOff>76200</xdr:colOff>
                <xdr:row>24</xdr:row>
                <xdr:rowOff>142875</xdr:rowOff>
              </to>
            </anchor>
          </controlPr>
        </control>
      </mc:Choice>
      <mc:Fallback>
        <control shapeId="204806" r:id="rId16" name="Cobo_Jahr"/>
      </mc:Fallback>
    </mc:AlternateContent>
  </controls>
  <tableParts count="1">
    <tablePart r:id="rId18"/>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3">
    <pageSetUpPr autoPageBreaks="0"/>
  </sheetPr>
  <dimension ref="B1:P66"/>
  <sheetViews>
    <sheetView showGridLines="0" zoomScale="140" zoomScaleNormal="140" workbookViewId="0"/>
  </sheetViews>
  <sheetFormatPr baseColWidth="10" defaultRowHeight="15"/>
  <cols>
    <col min="1" max="1" width="5.7109375" customWidth="1"/>
    <col min="2" max="3" width="5.7109375" hidden="1" customWidth="1"/>
    <col min="4" max="4" width="14.140625" customWidth="1"/>
    <col min="5" max="11" width="9.7109375" customWidth="1"/>
    <col min="12" max="12" width="9.7109375" style="26" customWidth="1"/>
    <col min="13" max="14" width="9.7109375" customWidth="1"/>
    <col min="15"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idden="1"/>
    <row r="3" spans="4:16" s="21" customFormat="1" ht="15" customHeight="1">
      <c r="D3" s="787"/>
      <c r="E3" s="787"/>
      <c r="F3" s="787"/>
      <c r="K3" s="20"/>
      <c r="L3" s="24"/>
    </row>
    <row r="4" spans="4:16" s="21" customFormat="1" ht="6" hidden="1" customHeight="1">
      <c r="D4" s="342"/>
      <c r="E4" s="342"/>
      <c r="F4" s="342"/>
      <c r="K4" s="20"/>
      <c r="L4" s="24"/>
    </row>
    <row r="5" spans="4:16" ht="30" customHeight="1">
      <c r="D5" s="859" t="s">
        <v>669</v>
      </c>
      <c r="E5" s="859"/>
      <c r="F5" s="859"/>
      <c r="G5" s="859"/>
      <c r="H5" s="859"/>
      <c r="I5" s="859"/>
      <c r="J5" s="859"/>
      <c r="K5" s="859"/>
      <c r="L5" s="25"/>
    </row>
    <row r="6" spans="4:16" ht="15" customHeight="1">
      <c r="D6" s="18" t="s">
        <v>702</v>
      </c>
      <c r="E6" s="2"/>
      <c r="F6" s="2"/>
      <c r="G6" s="2"/>
      <c r="H6" s="2"/>
      <c r="I6" s="2"/>
      <c r="J6" s="2"/>
      <c r="K6" s="2"/>
      <c r="L6" s="14"/>
    </row>
    <row r="7" spans="4:16" ht="8.25" customHeight="1">
      <c r="D7" s="18"/>
      <c r="E7" s="2"/>
      <c r="F7" s="2"/>
      <c r="G7" s="2"/>
      <c r="H7" s="2"/>
      <c r="I7" s="2"/>
      <c r="J7" s="2"/>
      <c r="K7" s="2"/>
      <c r="L7" s="14"/>
    </row>
    <row r="8" spans="4:16" ht="16.5" customHeight="1">
      <c r="D8" s="794" t="s">
        <v>269</v>
      </c>
      <c r="E8" s="829" t="s">
        <v>423</v>
      </c>
      <c r="F8" s="939" t="s">
        <v>424</v>
      </c>
      <c r="G8" s="940"/>
      <c r="H8" s="940"/>
      <c r="I8" s="940"/>
      <c r="J8" s="931" t="s">
        <v>425</v>
      </c>
      <c r="K8" s="940" t="s">
        <v>426</v>
      </c>
      <c r="L8" s="940"/>
      <c r="M8" s="940"/>
      <c r="N8" s="942"/>
    </row>
    <row r="9" spans="4:16" ht="24.75" customHeight="1">
      <c r="D9" s="795"/>
      <c r="E9" s="938"/>
      <c r="F9" s="801" t="s">
        <v>1</v>
      </c>
      <c r="G9" s="528" t="s">
        <v>701</v>
      </c>
      <c r="H9" s="528" t="s">
        <v>664</v>
      </c>
      <c r="I9" s="528" t="s">
        <v>665</v>
      </c>
      <c r="J9" s="928"/>
      <c r="K9" s="808" t="s">
        <v>1</v>
      </c>
      <c r="L9" s="528" t="s">
        <v>701</v>
      </c>
      <c r="M9" s="528" t="s">
        <v>664</v>
      </c>
      <c r="N9" s="529" t="s">
        <v>665</v>
      </c>
    </row>
    <row r="10" spans="4:16" ht="8.25" customHeight="1">
      <c r="D10" s="796"/>
      <c r="E10" s="830"/>
      <c r="F10" s="801"/>
      <c r="G10" s="937" t="s">
        <v>2</v>
      </c>
      <c r="H10" s="796"/>
      <c r="I10" s="528" t="s">
        <v>342</v>
      </c>
      <c r="J10" s="941"/>
      <c r="K10" s="808"/>
      <c r="L10" s="937" t="s">
        <v>2</v>
      </c>
      <c r="M10" s="796"/>
      <c r="N10" s="529" t="s">
        <v>342</v>
      </c>
    </row>
    <row r="11" spans="4:16" ht="8.25" customHeight="1">
      <c r="D11" s="67" t="s">
        <v>30</v>
      </c>
      <c r="E11" s="67" t="s">
        <v>31</v>
      </c>
      <c r="F11" s="67" t="s">
        <v>32</v>
      </c>
      <c r="G11" s="67" t="s">
        <v>33</v>
      </c>
      <c r="H11" s="67" t="s">
        <v>34</v>
      </c>
      <c r="I11" s="67" t="s">
        <v>35</v>
      </c>
      <c r="J11" s="67" t="s">
        <v>36</v>
      </c>
      <c r="K11" s="67" t="s">
        <v>37</v>
      </c>
      <c r="L11" s="67" t="s">
        <v>38</v>
      </c>
      <c r="M11" s="67" t="s">
        <v>39</v>
      </c>
      <c r="N11" s="67" t="s">
        <v>40</v>
      </c>
    </row>
    <row r="12" spans="4:16" ht="8.25" customHeight="1">
      <c r="D12" s="361" t="s">
        <v>4</v>
      </c>
      <c r="E12" s="566">
        <v>13979</v>
      </c>
      <c r="F12" s="566">
        <v>2318</v>
      </c>
      <c r="G12" s="9">
        <v>16.582015880964303</v>
      </c>
      <c r="H12" s="9">
        <v>15.738025415444771</v>
      </c>
      <c r="I12" s="565">
        <v>0.84399046551953205</v>
      </c>
      <c r="J12" s="566">
        <v>37247</v>
      </c>
      <c r="K12" s="566">
        <v>9972</v>
      </c>
      <c r="L12" s="9">
        <v>26.772625983300667</v>
      </c>
      <c r="M12" s="9">
        <v>25.929544439481912</v>
      </c>
      <c r="N12" s="565">
        <v>0.84308154381875511</v>
      </c>
    </row>
    <row r="13" spans="4:16" ht="8.25" customHeight="1">
      <c r="D13" s="361" t="s">
        <v>427</v>
      </c>
      <c r="E13" s="566">
        <v>18740</v>
      </c>
      <c r="F13" s="566">
        <v>4141</v>
      </c>
      <c r="G13" s="9">
        <v>22.097118463180362</v>
      </c>
      <c r="H13" s="9">
        <v>20.897806495493963</v>
      </c>
      <c r="I13" s="565">
        <v>1.1993119676863984</v>
      </c>
      <c r="J13" s="566">
        <v>52023</v>
      </c>
      <c r="K13" s="566">
        <v>17253</v>
      </c>
      <c r="L13" s="9">
        <v>33.164177383080563</v>
      </c>
      <c r="M13" s="9">
        <v>32.098985223428876</v>
      </c>
      <c r="N13" s="565">
        <v>1.0651921596516871</v>
      </c>
    </row>
    <row r="14" spans="4:16" ht="8.25" customHeight="1">
      <c r="D14" s="361" t="s">
        <v>428</v>
      </c>
      <c r="E14" s="566">
        <v>14885</v>
      </c>
      <c r="F14" s="566">
        <v>1788</v>
      </c>
      <c r="G14" s="9">
        <v>12.012092710782667</v>
      </c>
      <c r="H14" s="9">
        <v>11.345323741007194</v>
      </c>
      <c r="I14" s="565">
        <v>0.66676896977547351</v>
      </c>
      <c r="J14" s="566">
        <v>42673</v>
      </c>
      <c r="K14" s="566">
        <v>8679</v>
      </c>
      <c r="L14" s="9">
        <v>20.338387270639515</v>
      </c>
      <c r="M14" s="9">
        <v>19.111400714354669</v>
      </c>
      <c r="N14" s="565">
        <v>1.2269865562848459</v>
      </c>
    </row>
    <row r="15" spans="4:16" ht="8.25" customHeight="1">
      <c r="D15" s="361" t="s">
        <v>429</v>
      </c>
      <c r="E15" s="566">
        <v>20572</v>
      </c>
      <c r="F15" s="566">
        <v>3051</v>
      </c>
      <c r="G15" s="9">
        <v>14.83083803227688</v>
      </c>
      <c r="H15" s="9">
        <v>14.866059817945384</v>
      </c>
      <c r="I15" s="565">
        <v>-3.5221785668504424E-2</v>
      </c>
      <c r="J15" s="566">
        <v>63462</v>
      </c>
      <c r="K15" s="566">
        <v>14170</v>
      </c>
      <c r="L15" s="9">
        <v>22.328322460685136</v>
      </c>
      <c r="M15" s="9">
        <v>22.387364226492707</v>
      </c>
      <c r="N15" s="565">
        <v>-5.9041765807570812E-2</v>
      </c>
    </row>
    <row r="16" spans="4:16" s="343" customFormat="1" ht="16.350000000000001" customHeight="1">
      <c r="D16" s="38" t="s">
        <v>3</v>
      </c>
      <c r="E16" s="567">
        <v>68176</v>
      </c>
      <c r="F16" s="567">
        <v>11298</v>
      </c>
      <c r="G16" s="561">
        <v>16.571814128138936</v>
      </c>
      <c r="H16" s="561">
        <v>15.944245867607348</v>
      </c>
      <c r="I16" s="564">
        <v>0.62756826053158754</v>
      </c>
      <c r="J16" s="567">
        <v>195405</v>
      </c>
      <c r="K16" s="567">
        <v>50074</v>
      </c>
      <c r="L16" s="561">
        <v>25.625751644021395</v>
      </c>
      <c r="M16" s="561">
        <v>24.924098521960126</v>
      </c>
      <c r="N16" s="564">
        <v>0.70165312206126984</v>
      </c>
    </row>
    <row r="17" spans="4:14" ht="8.25" customHeight="1">
      <c r="D17" s="363"/>
      <c r="E17" s="186"/>
      <c r="F17" s="186"/>
      <c r="G17" s="186"/>
      <c r="H17" s="186"/>
      <c r="I17" s="186"/>
      <c r="J17" s="186"/>
      <c r="K17" s="186"/>
      <c r="L17" s="162"/>
      <c r="M17" s="346"/>
      <c r="N17" s="346"/>
    </row>
    <row r="18" spans="4:14" ht="8.25" customHeight="1">
      <c r="D18" s="793" t="s">
        <v>430</v>
      </c>
      <c r="E18" s="793"/>
      <c r="F18" s="793"/>
      <c r="G18" s="793"/>
      <c r="H18" s="793"/>
      <c r="I18" s="793"/>
      <c r="J18" s="793"/>
      <c r="K18" s="793"/>
      <c r="L18" s="793"/>
    </row>
    <row r="19" spans="4:14" ht="8.25" customHeight="1">
      <c r="D19" s="345"/>
      <c r="E19" s="345"/>
      <c r="F19" s="345"/>
      <c r="G19" s="345"/>
      <c r="H19" s="345"/>
      <c r="I19" s="345"/>
      <c r="J19" s="345"/>
      <c r="K19" s="2"/>
      <c r="L19" s="14"/>
    </row>
    <row r="20" spans="4:14" ht="8.25" customHeight="1">
      <c r="D20" s="943" t="s">
        <v>1068</v>
      </c>
      <c r="E20" s="943"/>
      <c r="F20" s="943"/>
      <c r="G20" s="943"/>
      <c r="H20" s="943"/>
      <c r="I20" s="943"/>
      <c r="J20" s="943"/>
      <c r="K20" s="2"/>
      <c r="L20" s="14"/>
    </row>
    <row r="21" spans="4:14" ht="15" customHeight="1">
      <c r="D21" s="18"/>
      <c r="E21" s="2"/>
      <c r="F21" s="2"/>
      <c r="G21" s="2"/>
      <c r="H21" s="2"/>
      <c r="I21" s="2"/>
      <c r="J21" s="2"/>
      <c r="K21" s="2"/>
      <c r="L21" s="14"/>
    </row>
    <row r="22" spans="4:14" ht="30" customHeight="1">
      <c r="D22" s="807" t="s">
        <v>1069</v>
      </c>
      <c r="E22" s="807"/>
      <c r="F22" s="807"/>
      <c r="G22" s="807"/>
      <c r="H22" s="807"/>
      <c r="I22" s="807"/>
      <c r="J22" s="807"/>
      <c r="K22" s="807"/>
      <c r="L22" s="807"/>
      <c r="M22" s="807"/>
      <c r="N22" s="807"/>
    </row>
    <row r="23" spans="4:14" ht="8.25" customHeight="1">
      <c r="D23" s="44"/>
    </row>
    <row r="24" spans="4:14" ht="8.25" customHeight="1">
      <c r="D24" s="44"/>
    </row>
    <row r="25" spans="4:14" ht="8.25" customHeight="1">
      <c r="D25" s="44"/>
    </row>
    <row r="63" spans="4:12" ht="15" customHeight="1">
      <c r="D63" s="792" t="s">
        <v>24</v>
      </c>
      <c r="E63" s="792"/>
      <c r="F63" s="792"/>
      <c r="G63" s="792"/>
      <c r="H63" s="792"/>
      <c r="I63" s="792"/>
      <c r="J63" s="792"/>
      <c r="K63" s="792"/>
      <c r="L63" s="792"/>
    </row>
    <row r="64" spans="4:12" ht="15" customHeight="1">
      <c r="D64" s="792" t="s">
        <v>25</v>
      </c>
      <c r="E64" s="792"/>
      <c r="F64" s="792"/>
      <c r="G64" s="792"/>
      <c r="H64" s="792"/>
      <c r="I64" s="792"/>
      <c r="J64" s="792"/>
      <c r="K64" s="792"/>
      <c r="L64" s="792"/>
    </row>
    <row r="66" spans="4:12" s="17" customFormat="1" ht="11.25">
      <c r="D66" s="16"/>
      <c r="L66" s="27"/>
    </row>
  </sheetData>
  <dataConsolidate/>
  <mergeCells count="16">
    <mergeCell ref="L10:M10"/>
    <mergeCell ref="D3:F3"/>
    <mergeCell ref="D5:K5"/>
    <mergeCell ref="D63:L63"/>
    <mergeCell ref="D64:L64"/>
    <mergeCell ref="D8:D10"/>
    <mergeCell ref="E8:E10"/>
    <mergeCell ref="F8:I8"/>
    <mergeCell ref="J8:J10"/>
    <mergeCell ref="K8:N8"/>
    <mergeCell ref="F9:F10"/>
    <mergeCell ref="K9:K10"/>
    <mergeCell ref="D20:J20"/>
    <mergeCell ref="D18:L18"/>
    <mergeCell ref="G10:H10"/>
    <mergeCell ref="D22:N22"/>
  </mergeCells>
  <hyperlinks>
    <hyperlink ref="D64:L64" r:id="rId1" display="Link zum Regionalmonitoring Niedersachsen"/>
    <hyperlink ref="D63:L63" r:id="rId2" display="Link zur LSN-Online-Datenbank"/>
  </hyperlinks>
  <pageMargins left="0.7" right="0.7" top="0.78740157499999996" bottom="0.78740157499999996" header="0.3" footer="0.3"/>
  <pageSetup paperSize="9" scale="74" orientation="portrait" r:id="rId3"/>
  <rowBreaks count="1" manualBreakCount="1">
    <brk id="45" min="3" max="14" man="1"/>
  </rowBreaks>
  <drawing r:id="rId4"/>
  <legacyDrawing r:id="rId5"/>
  <oleObjects>
    <mc:AlternateContent xmlns:mc="http://schemas.openxmlformats.org/markup-compatibility/2006">
      <mc:Choice Requires="x14">
        <oleObject progId="Dokument" shapeId="167943" r:id="rId6">
          <objectPr defaultSize="0" r:id="rId7">
            <anchor moveWithCells="1">
              <from>
                <xdr:col>3</xdr:col>
                <xdr:colOff>28575</xdr:colOff>
                <xdr:row>45</xdr:row>
                <xdr:rowOff>114300</xdr:rowOff>
              </from>
              <to>
                <xdr:col>14</xdr:col>
                <xdr:colOff>371475</xdr:colOff>
                <xdr:row>60</xdr:row>
                <xdr:rowOff>66675</xdr:rowOff>
              </to>
            </anchor>
          </objectPr>
        </oleObject>
      </mc:Choice>
      <mc:Fallback>
        <oleObject progId="Dokument" shapeId="167943" r:id="rId6"/>
      </mc:Fallback>
    </mc:AlternateContent>
  </oleObjects>
  <controls>
    <mc:AlternateContent xmlns:mc="http://schemas.openxmlformats.org/markup-compatibility/2006">
      <mc:Choice Requires="x14">
        <control shapeId="167937" r:id="rId8" name="Naechster_Indikator">
          <controlPr defaultSize="0" print="0" autoLine="0" r:id="rId9">
            <anchor moveWithCells="1">
              <from>
                <xdr:col>10</xdr:col>
                <xdr:colOff>133350</xdr:colOff>
                <xdr:row>2</xdr:row>
                <xdr:rowOff>0</xdr:rowOff>
              </from>
              <to>
                <xdr:col>11</xdr:col>
                <xdr:colOff>409575</xdr:colOff>
                <xdr:row>2</xdr:row>
                <xdr:rowOff>180975</xdr:rowOff>
              </to>
            </anchor>
          </controlPr>
        </control>
      </mc:Choice>
      <mc:Fallback>
        <control shapeId="167937" r:id="rId8" name="Naechster_Indikator"/>
      </mc:Fallback>
    </mc:AlternateContent>
    <mc:AlternateContent xmlns:mc="http://schemas.openxmlformats.org/markup-compatibility/2006">
      <mc:Choice Requires="x14">
        <control shapeId="167938" r:id="rId10" name="zum_Inhaltsverzeichnis">
          <controlPr defaultSize="0" print="0" autoLine="0" r:id="rId11">
            <anchor moveWithCells="1">
              <from>
                <xdr:col>3</xdr:col>
                <xdr:colOff>0</xdr:colOff>
                <xdr:row>2</xdr:row>
                <xdr:rowOff>0</xdr:rowOff>
              </from>
              <to>
                <xdr:col>5</xdr:col>
                <xdr:colOff>0</xdr:colOff>
                <xdr:row>2</xdr:row>
                <xdr:rowOff>180975</xdr:rowOff>
              </to>
            </anchor>
          </controlPr>
        </control>
      </mc:Choice>
      <mc:Fallback>
        <control shapeId="167938" r:id="rId10" name="zum_Inhaltsverzeichnis"/>
      </mc:Fallback>
    </mc:AlternateContent>
    <mc:AlternateContent xmlns:mc="http://schemas.openxmlformats.org/markup-compatibility/2006">
      <mc:Choice Requires="x14">
        <control shapeId="167939" r:id="rId12" name="Tabellenblatt_vor_unten">
          <controlPr defaultSize="0" print="0" autoLine="0" r:id="rId13">
            <anchor moveWithCells="1">
              <from>
                <xdr:col>11</xdr:col>
                <xdr:colOff>0</xdr:colOff>
                <xdr:row>64</xdr:row>
                <xdr:rowOff>133350</xdr:rowOff>
              </from>
              <to>
                <xdr:col>11</xdr:col>
                <xdr:colOff>438150</xdr:colOff>
                <xdr:row>65</xdr:row>
                <xdr:rowOff>123825</xdr:rowOff>
              </to>
            </anchor>
          </controlPr>
        </control>
      </mc:Choice>
      <mc:Fallback>
        <control shapeId="167939" r:id="rId12" name="Tabellenblatt_vor_unten"/>
      </mc:Fallback>
    </mc:AlternateContent>
    <mc:AlternateContent xmlns:mc="http://schemas.openxmlformats.org/markup-compatibility/2006">
      <mc:Choice Requires="x14">
        <control shapeId="167940" r:id="rId14" name="Tabellenblatt_zurueck_unten">
          <controlPr defaultSize="0" print="0" autoLine="0" r:id="rId15">
            <anchor moveWithCells="1">
              <from>
                <xdr:col>3</xdr:col>
                <xdr:colOff>0</xdr:colOff>
                <xdr:row>64</xdr:row>
                <xdr:rowOff>133350</xdr:rowOff>
              </from>
              <to>
                <xdr:col>3</xdr:col>
                <xdr:colOff>714375</xdr:colOff>
                <xdr:row>65</xdr:row>
                <xdr:rowOff>123825</xdr:rowOff>
              </to>
            </anchor>
          </controlPr>
        </control>
      </mc:Choice>
      <mc:Fallback>
        <control shapeId="167940" r:id="rId14" name="Tabellenblatt_zurueck_unten"/>
      </mc:Fallback>
    </mc:AlternateContent>
    <mc:AlternateContent xmlns:mc="http://schemas.openxmlformats.org/markup-compatibility/2006">
      <mc:Choice Requires="x14">
        <control shapeId="167942" r:id="rId16" name="Cobo_B3StatRegion">
          <controlPr defaultSize="0" autoLine="0" autoPict="0" listFillRange="D12:D16" r:id="rId17">
            <anchor moveWithCells="1">
              <from>
                <xdr:col>11</xdr:col>
                <xdr:colOff>609600</xdr:colOff>
                <xdr:row>23</xdr:row>
                <xdr:rowOff>38100</xdr:rowOff>
              </from>
              <to>
                <xdr:col>14</xdr:col>
                <xdr:colOff>295275</xdr:colOff>
                <xdr:row>25</xdr:row>
                <xdr:rowOff>38100</xdr:rowOff>
              </to>
            </anchor>
          </controlPr>
        </control>
      </mc:Choice>
      <mc:Fallback>
        <control shapeId="167942" r:id="rId16" name="Cobo_B3StatRegion"/>
      </mc:Fallback>
    </mc:AlternateContent>
  </controls>
  <tableParts count="1">
    <tablePart r:id="rId18"/>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4">
    <pageSetUpPr autoPageBreaks="0"/>
  </sheetPr>
  <dimension ref="B1:P98"/>
  <sheetViews>
    <sheetView showGridLines="0" zoomScale="140" zoomScaleNormal="140" workbookViewId="0"/>
  </sheetViews>
  <sheetFormatPr baseColWidth="10" defaultRowHeight="15"/>
  <cols>
    <col min="1" max="1" width="5.7109375" customWidth="1"/>
    <col min="2" max="3" width="5.7109375" hidden="1" customWidth="1"/>
    <col min="4" max="4" width="14.140625" customWidth="1"/>
    <col min="5" max="5" width="18.42578125" customWidth="1"/>
    <col min="6" max="11" width="9.7109375" customWidth="1"/>
    <col min="12" max="12" width="9.7109375" style="26" customWidth="1"/>
    <col min="13" max="13" width="9.7109375" customWidth="1"/>
    <col min="14"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s="21" customFormat="1" ht="20.25" customHeight="1">
      <c r="D2" s="787"/>
      <c r="E2" s="787"/>
      <c r="F2" s="787"/>
      <c r="K2" s="20"/>
      <c r="L2" s="24"/>
    </row>
    <row r="3" spans="4:16" s="168" customFormat="1" ht="18" customHeight="1">
      <c r="D3" s="944" t="s">
        <v>606</v>
      </c>
      <c r="E3" s="944"/>
      <c r="F3" s="944"/>
      <c r="G3" s="944"/>
      <c r="H3" s="944"/>
      <c r="I3" s="944"/>
      <c r="J3" s="944"/>
      <c r="K3" s="944"/>
      <c r="L3" s="766"/>
    </row>
    <row r="4" spans="4:16" ht="15" customHeight="1">
      <c r="D4" s="18" t="s">
        <v>704</v>
      </c>
      <c r="E4" s="2"/>
      <c r="F4" s="2"/>
      <c r="G4" s="2"/>
      <c r="H4" s="2"/>
      <c r="I4" s="2"/>
      <c r="J4" s="2"/>
      <c r="K4" s="2"/>
      <c r="L4" s="14"/>
    </row>
    <row r="5" spans="4:16" ht="8.25" customHeight="1">
      <c r="D5" s="18"/>
      <c r="E5" s="2"/>
      <c r="F5" s="2"/>
      <c r="G5" s="2"/>
      <c r="H5" s="2"/>
      <c r="I5" s="2"/>
      <c r="J5" s="2"/>
      <c r="K5" s="2"/>
      <c r="L5" s="14"/>
    </row>
    <row r="6" spans="4:16" s="202" customFormat="1" ht="8.25" customHeight="1">
      <c r="D6" s="886" t="s">
        <v>293</v>
      </c>
      <c r="E6" s="886" t="s">
        <v>284</v>
      </c>
      <c r="F6" s="946">
        <v>2005</v>
      </c>
      <c r="G6" s="947"/>
      <c r="H6" s="947"/>
      <c r="I6" s="947"/>
      <c r="J6" s="947">
        <v>2018</v>
      </c>
      <c r="K6" s="947"/>
      <c r="L6" s="947"/>
      <c r="M6" s="948"/>
    </row>
    <row r="7" spans="4:16" s="202" customFormat="1" ht="16.5" customHeight="1">
      <c r="D7" s="795"/>
      <c r="E7" s="795"/>
      <c r="F7" s="205" t="s">
        <v>246</v>
      </c>
      <c r="G7" s="164" t="s">
        <v>70</v>
      </c>
      <c r="H7" s="164" t="s">
        <v>246</v>
      </c>
      <c r="I7" s="164" t="s">
        <v>70</v>
      </c>
      <c r="J7" s="164" t="s">
        <v>246</v>
      </c>
      <c r="K7" s="164" t="s">
        <v>70</v>
      </c>
      <c r="L7" s="164" t="s">
        <v>246</v>
      </c>
      <c r="M7" s="203" t="s">
        <v>70</v>
      </c>
    </row>
    <row r="8" spans="4:16" s="202" customFormat="1" ht="8.25" customHeight="1">
      <c r="D8" s="795"/>
      <c r="E8" s="795"/>
      <c r="F8" s="794" t="s">
        <v>1</v>
      </c>
      <c r="G8" s="829"/>
      <c r="H8" s="829" t="s">
        <v>2</v>
      </c>
      <c r="I8" s="829"/>
      <c r="J8" s="829" t="s">
        <v>1</v>
      </c>
      <c r="K8" s="829"/>
      <c r="L8" s="829" t="s">
        <v>2</v>
      </c>
      <c r="M8" s="803"/>
    </row>
    <row r="9" spans="4:16" s="202" customFormat="1" ht="8.25" customHeight="1">
      <c r="D9" s="350" t="s">
        <v>30</v>
      </c>
      <c r="E9" s="350" t="s">
        <v>31</v>
      </c>
      <c r="F9" s="350" t="s">
        <v>32</v>
      </c>
      <c r="G9" s="350" t="s">
        <v>33</v>
      </c>
      <c r="H9" s="350" t="s">
        <v>34</v>
      </c>
      <c r="I9" s="350" t="s">
        <v>35</v>
      </c>
      <c r="J9" s="350" t="s">
        <v>36</v>
      </c>
      <c r="K9" s="350" t="s">
        <v>37</v>
      </c>
      <c r="L9" s="350" t="s">
        <v>38</v>
      </c>
      <c r="M9" s="350" t="s">
        <v>39</v>
      </c>
    </row>
    <row r="10" spans="4:16" s="202" customFormat="1" ht="8.25" hidden="1" customHeight="1">
      <c r="D10" s="85" t="s">
        <v>285</v>
      </c>
      <c r="E10" s="85" t="s">
        <v>4</v>
      </c>
      <c r="F10" s="218">
        <v>3686</v>
      </c>
      <c r="G10" s="218">
        <v>555</v>
      </c>
      <c r="H10" s="219">
        <v>86.913463805706201</v>
      </c>
      <c r="I10" s="219">
        <v>13.086536194293799</v>
      </c>
      <c r="J10" s="544">
        <v>926</v>
      </c>
      <c r="K10" s="544">
        <v>327</v>
      </c>
      <c r="L10" s="277">
        <v>73.902633679169995</v>
      </c>
      <c r="M10" s="277">
        <v>26.097366320830005</v>
      </c>
    </row>
    <row r="11" spans="4:16" s="202" customFormat="1" ht="8.25" hidden="1" customHeight="1">
      <c r="D11" s="85" t="s">
        <v>286</v>
      </c>
      <c r="E11" s="85" t="s">
        <v>4</v>
      </c>
      <c r="F11" s="218">
        <v>6073</v>
      </c>
      <c r="G11" s="218">
        <v>418</v>
      </c>
      <c r="H11" s="219">
        <v>93.560314281312586</v>
      </c>
      <c r="I11" s="219">
        <v>6.4396857186874126</v>
      </c>
      <c r="J11" s="544">
        <v>2369</v>
      </c>
      <c r="K11" s="544">
        <v>247</v>
      </c>
      <c r="L11" s="277">
        <v>90.558103975535161</v>
      </c>
      <c r="M11" s="277">
        <v>9.4418960244648318</v>
      </c>
    </row>
    <row r="12" spans="4:16" s="202" customFormat="1" ht="8.25" hidden="1" customHeight="1">
      <c r="D12" s="220" t="s">
        <v>287</v>
      </c>
      <c r="E12" s="85" t="s">
        <v>4</v>
      </c>
      <c r="F12" s="221" t="s">
        <v>112</v>
      </c>
      <c r="G12" s="221" t="s">
        <v>112</v>
      </c>
      <c r="H12" s="221" t="s">
        <v>112</v>
      </c>
      <c r="I12" s="221" t="s">
        <v>112</v>
      </c>
      <c r="J12" s="544">
        <v>1402</v>
      </c>
      <c r="K12" s="544">
        <v>198</v>
      </c>
      <c r="L12" s="277">
        <v>87.625</v>
      </c>
      <c r="M12" s="277">
        <v>12.375</v>
      </c>
    </row>
    <row r="13" spans="4:16" s="202" customFormat="1" ht="8.25" customHeight="1">
      <c r="D13" s="85" t="s">
        <v>288</v>
      </c>
      <c r="E13" s="85" t="s">
        <v>4</v>
      </c>
      <c r="F13" s="218">
        <v>6116</v>
      </c>
      <c r="G13" s="218">
        <v>196</v>
      </c>
      <c r="H13" s="219">
        <v>96.894803548795949</v>
      </c>
      <c r="I13" s="219">
        <v>3.1051964512040557</v>
      </c>
      <c r="J13" s="544">
        <v>5496</v>
      </c>
      <c r="K13" s="544">
        <v>229</v>
      </c>
      <c r="L13" s="277">
        <v>96</v>
      </c>
      <c r="M13" s="277">
        <v>4</v>
      </c>
    </row>
    <row r="14" spans="4:16" s="202" customFormat="1" ht="8.25" hidden="1" customHeight="1">
      <c r="D14" s="85" t="s">
        <v>289</v>
      </c>
      <c r="E14" s="85" t="s">
        <v>4</v>
      </c>
      <c r="F14" s="218">
        <v>1045</v>
      </c>
      <c r="G14" s="218">
        <v>67</v>
      </c>
      <c r="H14" s="219">
        <v>93.974820143884898</v>
      </c>
      <c r="I14" s="219">
        <v>6.0251798561151082</v>
      </c>
      <c r="J14" s="544">
        <v>2866</v>
      </c>
      <c r="K14" s="544">
        <v>216</v>
      </c>
      <c r="L14" s="277">
        <v>92.991563919532766</v>
      </c>
      <c r="M14" s="277">
        <v>7.008436080467229</v>
      </c>
    </row>
    <row r="15" spans="4:16" s="202" customFormat="1" ht="8.25" hidden="1" customHeight="1">
      <c r="D15" s="85" t="s">
        <v>290</v>
      </c>
      <c r="E15" s="85" t="s">
        <v>4</v>
      </c>
      <c r="F15" s="218">
        <v>776</v>
      </c>
      <c r="G15" s="218">
        <v>165</v>
      </c>
      <c r="H15" s="219">
        <v>82.465462274176403</v>
      </c>
      <c r="I15" s="219">
        <v>17.534537725823593</v>
      </c>
      <c r="J15" s="544">
        <v>311</v>
      </c>
      <c r="K15" s="544">
        <v>40</v>
      </c>
      <c r="L15" s="277">
        <v>88.603988603988597</v>
      </c>
      <c r="M15" s="277">
        <v>11.396011396011396</v>
      </c>
    </row>
    <row r="16" spans="4:16" s="202" customFormat="1" ht="16.5" hidden="1" customHeight="1">
      <c r="D16" s="167" t="s">
        <v>227</v>
      </c>
      <c r="E16" s="167" t="s">
        <v>4</v>
      </c>
      <c r="F16" s="213">
        <v>17696</v>
      </c>
      <c r="G16" s="213">
        <v>1401</v>
      </c>
      <c r="H16" s="214">
        <v>92.663769178404991</v>
      </c>
      <c r="I16" s="214">
        <v>7.3362308215950147</v>
      </c>
      <c r="J16" s="213">
        <v>13370</v>
      </c>
      <c r="K16" s="213">
        <v>1257</v>
      </c>
      <c r="L16" s="214">
        <v>91.40630341149928</v>
      </c>
      <c r="M16" s="214">
        <v>8.5936965885007179</v>
      </c>
    </row>
    <row r="17" spans="4:13" s="202" customFormat="1" ht="8.25" hidden="1" customHeight="1">
      <c r="D17" s="85" t="s">
        <v>285</v>
      </c>
      <c r="E17" s="85" t="s">
        <v>5</v>
      </c>
      <c r="F17" s="218">
        <v>3977</v>
      </c>
      <c r="G17" s="218">
        <v>686</v>
      </c>
      <c r="H17" s="219">
        <v>85.288440917864037</v>
      </c>
      <c r="I17" s="219">
        <v>14.711559082135963</v>
      </c>
      <c r="J17" s="544">
        <v>877</v>
      </c>
      <c r="K17" s="544">
        <v>388</v>
      </c>
      <c r="L17" s="277">
        <v>69.328063241106719</v>
      </c>
      <c r="M17" s="277">
        <v>30.671936758893281</v>
      </c>
    </row>
    <row r="18" spans="4:13" s="202" customFormat="1" ht="8.25" hidden="1" customHeight="1">
      <c r="D18" s="85" t="s">
        <v>286</v>
      </c>
      <c r="E18" s="85" t="s">
        <v>5</v>
      </c>
      <c r="F18" s="218">
        <v>7446</v>
      </c>
      <c r="G18" s="218">
        <v>758</v>
      </c>
      <c r="H18" s="219">
        <v>90.760604583130174</v>
      </c>
      <c r="I18" s="219">
        <v>9.2393954168698187</v>
      </c>
      <c r="J18" s="544">
        <v>2956</v>
      </c>
      <c r="K18" s="544">
        <v>471</v>
      </c>
      <c r="L18" s="277">
        <v>86.256200758681061</v>
      </c>
      <c r="M18" s="277">
        <v>13.743799241318937</v>
      </c>
    </row>
    <row r="19" spans="4:13" s="202" customFormat="1" ht="8.25" hidden="1" customHeight="1">
      <c r="D19" s="220" t="s">
        <v>287</v>
      </c>
      <c r="E19" s="85" t="s">
        <v>5</v>
      </c>
      <c r="F19" s="221" t="s">
        <v>112</v>
      </c>
      <c r="G19" s="221" t="s">
        <v>112</v>
      </c>
      <c r="H19" s="221" t="s">
        <v>112</v>
      </c>
      <c r="I19" s="221" t="s">
        <v>112</v>
      </c>
      <c r="J19" s="544">
        <v>2437</v>
      </c>
      <c r="K19" s="544">
        <v>406</v>
      </c>
      <c r="L19" s="277">
        <v>85.719310587407676</v>
      </c>
      <c r="M19" s="277">
        <v>14.280689412592332</v>
      </c>
    </row>
    <row r="20" spans="4:13" s="202" customFormat="1" ht="8.25" customHeight="1">
      <c r="D20" s="85" t="s">
        <v>288</v>
      </c>
      <c r="E20" s="85" t="s">
        <v>5</v>
      </c>
      <c r="F20" s="218">
        <v>7820</v>
      </c>
      <c r="G20" s="218">
        <v>496</v>
      </c>
      <c r="H20" s="219">
        <v>94.035594035594045</v>
      </c>
      <c r="I20" s="219">
        <v>5.9644059644059642</v>
      </c>
      <c r="J20" s="544">
        <v>7927</v>
      </c>
      <c r="K20" s="544">
        <v>346</v>
      </c>
      <c r="L20" s="277">
        <v>95.817720294935327</v>
      </c>
      <c r="M20" s="277">
        <v>4.1822797050646683</v>
      </c>
    </row>
    <row r="21" spans="4:13" s="202" customFormat="1" ht="8.25" hidden="1" customHeight="1">
      <c r="D21" s="85" t="s">
        <v>289</v>
      </c>
      <c r="E21" s="85" t="s">
        <v>5</v>
      </c>
      <c r="F21" s="218">
        <v>1511</v>
      </c>
      <c r="G21" s="218">
        <v>141</v>
      </c>
      <c r="H21" s="219">
        <v>91.464891041162232</v>
      </c>
      <c r="I21" s="219">
        <v>8.5351089588377729</v>
      </c>
      <c r="J21" s="544">
        <v>3885</v>
      </c>
      <c r="K21" s="544">
        <v>435</v>
      </c>
      <c r="L21" s="277">
        <v>89.930555555555557</v>
      </c>
      <c r="M21" s="277">
        <v>10.069444444444445</v>
      </c>
    </row>
    <row r="22" spans="4:13" s="202" customFormat="1" ht="8.25" hidden="1" customHeight="1">
      <c r="D22" s="85" t="s">
        <v>290</v>
      </c>
      <c r="E22" s="85" t="s">
        <v>5</v>
      </c>
      <c r="F22" s="218">
        <v>1028</v>
      </c>
      <c r="G22" s="218">
        <v>306</v>
      </c>
      <c r="H22" s="219">
        <v>77.061469265367322</v>
      </c>
      <c r="I22" s="219">
        <v>22.938530734632685</v>
      </c>
      <c r="J22" s="544">
        <v>498</v>
      </c>
      <c r="K22" s="544">
        <v>43</v>
      </c>
      <c r="L22" s="277">
        <v>92.05175600739372</v>
      </c>
      <c r="M22" s="277">
        <v>7.9482439926062849</v>
      </c>
    </row>
    <row r="23" spans="4:13" s="202" customFormat="1" ht="16.5" hidden="1" customHeight="1">
      <c r="D23" s="167" t="s">
        <v>227</v>
      </c>
      <c r="E23" s="167" t="s">
        <v>5</v>
      </c>
      <c r="F23" s="213">
        <v>21782</v>
      </c>
      <c r="G23" s="213">
        <v>2387</v>
      </c>
      <c r="H23" s="214">
        <v>90.123712193305465</v>
      </c>
      <c r="I23" s="214">
        <v>9.8762878066945259</v>
      </c>
      <c r="J23" s="213">
        <v>18580</v>
      </c>
      <c r="K23" s="213">
        <v>2089</v>
      </c>
      <c r="L23" s="214">
        <v>89.893076588127158</v>
      </c>
      <c r="M23" s="214">
        <v>10.106923411872854</v>
      </c>
    </row>
    <row r="24" spans="4:13" s="202" customFormat="1" ht="8.25" hidden="1" customHeight="1">
      <c r="D24" s="85" t="s">
        <v>285</v>
      </c>
      <c r="E24" s="85" t="s">
        <v>6</v>
      </c>
      <c r="F24" s="221">
        <v>5066</v>
      </c>
      <c r="G24" s="221">
        <v>527</v>
      </c>
      <c r="H24" s="219">
        <v>90.577507598784194</v>
      </c>
      <c r="I24" s="219">
        <v>9.4224924012158056</v>
      </c>
      <c r="J24" s="544">
        <v>838</v>
      </c>
      <c r="K24" s="544">
        <v>165</v>
      </c>
      <c r="L24" s="277">
        <v>83.549351944167498</v>
      </c>
      <c r="M24" s="277">
        <v>16.450648055832502</v>
      </c>
    </row>
    <row r="25" spans="4:13" s="202" customFormat="1" ht="8.25" hidden="1" customHeight="1">
      <c r="D25" s="85" t="s">
        <v>286</v>
      </c>
      <c r="E25" s="85" t="s">
        <v>6</v>
      </c>
      <c r="F25" s="221">
        <v>7733</v>
      </c>
      <c r="G25" s="221">
        <v>269</v>
      </c>
      <c r="H25" s="219">
        <v>96.638340414896277</v>
      </c>
      <c r="I25" s="219">
        <v>3.3616595851037241</v>
      </c>
      <c r="J25" s="544">
        <v>2107</v>
      </c>
      <c r="K25" s="544">
        <v>146</v>
      </c>
      <c r="L25" s="277">
        <v>93.519751442521084</v>
      </c>
      <c r="M25" s="277">
        <v>6.4802485574789168</v>
      </c>
    </row>
    <row r="26" spans="4:13" s="202" customFormat="1" ht="8.25" hidden="1" customHeight="1">
      <c r="D26" s="220" t="s">
        <v>287</v>
      </c>
      <c r="E26" s="85" t="s">
        <v>6</v>
      </c>
      <c r="F26" s="221" t="s">
        <v>112</v>
      </c>
      <c r="G26" s="221" t="s">
        <v>112</v>
      </c>
      <c r="H26" s="221" t="s">
        <v>112</v>
      </c>
      <c r="I26" s="221" t="s">
        <v>112</v>
      </c>
      <c r="J26" s="544">
        <v>4997</v>
      </c>
      <c r="K26" s="544">
        <v>546</v>
      </c>
      <c r="L26" s="277">
        <v>90.149738408803898</v>
      </c>
      <c r="M26" s="277">
        <v>9.8502615911961033</v>
      </c>
    </row>
    <row r="27" spans="4:13" s="202" customFormat="1" ht="8.25" customHeight="1">
      <c r="D27" s="85" t="s">
        <v>288</v>
      </c>
      <c r="E27" s="85" t="s">
        <v>6</v>
      </c>
      <c r="F27" s="221">
        <v>6699</v>
      </c>
      <c r="G27" s="221">
        <v>131</v>
      </c>
      <c r="H27" s="219">
        <v>98.081991215226935</v>
      </c>
      <c r="I27" s="219">
        <v>1.91800878477306</v>
      </c>
      <c r="J27" s="70">
        <v>6450</v>
      </c>
      <c r="K27" s="70">
        <v>179</v>
      </c>
      <c r="L27" s="277">
        <v>97.3</v>
      </c>
      <c r="M27" s="277">
        <v>2.7</v>
      </c>
    </row>
    <row r="28" spans="4:13" s="202" customFormat="1" ht="8.25" hidden="1" customHeight="1">
      <c r="D28" s="85" t="s">
        <v>289</v>
      </c>
      <c r="E28" s="85" t="s">
        <v>6</v>
      </c>
      <c r="F28" s="221">
        <v>316</v>
      </c>
      <c r="G28" s="221" t="s">
        <v>112</v>
      </c>
      <c r="H28" s="219">
        <v>100</v>
      </c>
      <c r="I28" s="221" t="s">
        <v>112</v>
      </c>
      <c r="J28" s="544">
        <v>1892</v>
      </c>
      <c r="K28" s="544">
        <v>123</v>
      </c>
      <c r="L28" s="277">
        <v>93.895781637717121</v>
      </c>
      <c r="M28" s="277">
        <v>6.1042183622828778</v>
      </c>
    </row>
    <row r="29" spans="4:13" s="202" customFormat="1" ht="8.25" hidden="1" customHeight="1">
      <c r="D29" s="85" t="s">
        <v>290</v>
      </c>
      <c r="E29" s="85" t="s">
        <v>6</v>
      </c>
      <c r="F29" s="221">
        <v>818</v>
      </c>
      <c r="G29" s="221">
        <v>137</v>
      </c>
      <c r="H29" s="219">
        <v>85.654450261780099</v>
      </c>
      <c r="I29" s="219">
        <v>14.345549738219896</v>
      </c>
      <c r="J29" s="544">
        <v>292</v>
      </c>
      <c r="K29" s="544">
        <v>29</v>
      </c>
      <c r="L29" s="277">
        <v>90.965732087227408</v>
      </c>
      <c r="M29" s="277">
        <v>9.0342679127725845</v>
      </c>
    </row>
    <row r="30" spans="4:13" s="202" customFormat="1" ht="16.5" hidden="1" customHeight="1">
      <c r="D30" s="167" t="s">
        <v>227</v>
      </c>
      <c r="E30" s="167" t="s">
        <v>6</v>
      </c>
      <c r="F30" s="217">
        <v>20632</v>
      </c>
      <c r="G30" s="217">
        <v>1064</v>
      </c>
      <c r="H30" s="214">
        <v>95.095870206489678</v>
      </c>
      <c r="I30" s="214">
        <v>4.9041297935103243</v>
      </c>
      <c r="J30" s="213">
        <v>16616</v>
      </c>
      <c r="K30" s="213">
        <v>1188</v>
      </c>
      <c r="L30" s="214">
        <v>93.327342170298806</v>
      </c>
      <c r="M30" s="214">
        <v>6.6726578297011914</v>
      </c>
    </row>
    <row r="31" spans="4:13" s="202" customFormat="1" ht="8.25" hidden="1" customHeight="1">
      <c r="D31" s="85" t="s">
        <v>285</v>
      </c>
      <c r="E31" s="85" t="s">
        <v>294</v>
      </c>
      <c r="F31" s="221">
        <v>8129</v>
      </c>
      <c r="G31" s="221">
        <v>699</v>
      </c>
      <c r="H31" s="219">
        <v>92.082011780697783</v>
      </c>
      <c r="I31" s="219">
        <v>7.9179882193022202</v>
      </c>
      <c r="J31" s="544">
        <v>1230</v>
      </c>
      <c r="K31" s="544">
        <v>325</v>
      </c>
      <c r="L31" s="277">
        <v>79.099678456591633</v>
      </c>
      <c r="M31" s="277">
        <v>20.90032154340836</v>
      </c>
    </row>
    <row r="32" spans="4:13" s="202" customFormat="1" ht="8.25" hidden="1" customHeight="1">
      <c r="D32" s="85" t="s">
        <v>286</v>
      </c>
      <c r="E32" s="85" t="s">
        <v>294</v>
      </c>
      <c r="F32" s="221">
        <v>11015</v>
      </c>
      <c r="G32" s="221">
        <v>455</v>
      </c>
      <c r="H32" s="219">
        <v>96.033129904097649</v>
      </c>
      <c r="I32" s="219">
        <v>3.9668700959023542</v>
      </c>
      <c r="J32" s="544">
        <v>2932</v>
      </c>
      <c r="K32" s="544">
        <v>260</v>
      </c>
      <c r="L32" s="277">
        <v>91.854636591478695</v>
      </c>
      <c r="M32" s="277">
        <v>8.1453634085213036</v>
      </c>
    </row>
    <row r="33" spans="4:13" s="202" customFormat="1" ht="8.25" hidden="1" customHeight="1">
      <c r="D33" s="220" t="s">
        <v>287</v>
      </c>
      <c r="E33" s="85" t="s">
        <v>294</v>
      </c>
      <c r="F33" s="221" t="s">
        <v>112</v>
      </c>
      <c r="G33" s="221" t="s">
        <v>112</v>
      </c>
      <c r="H33" s="221" t="s">
        <v>112</v>
      </c>
      <c r="I33" s="221" t="s">
        <v>112</v>
      </c>
      <c r="J33" s="544">
        <v>7673</v>
      </c>
      <c r="K33" s="544">
        <v>1064</v>
      </c>
      <c r="L33" s="277">
        <v>87.821906833009038</v>
      </c>
      <c r="M33" s="277">
        <v>12.178093166990958</v>
      </c>
    </row>
    <row r="34" spans="4:13" s="202" customFormat="1" ht="8.25" customHeight="1">
      <c r="D34" s="85" t="s">
        <v>288</v>
      </c>
      <c r="E34" s="85" t="s">
        <v>294</v>
      </c>
      <c r="F34" s="221">
        <v>8900</v>
      </c>
      <c r="G34" s="221">
        <v>238</v>
      </c>
      <c r="H34" s="219">
        <v>97.395491354782223</v>
      </c>
      <c r="I34" s="219">
        <v>2.6045086452177721</v>
      </c>
      <c r="J34" s="544">
        <v>8930</v>
      </c>
      <c r="K34" s="544">
        <v>293</v>
      </c>
      <c r="L34" s="277">
        <v>96.823159492572913</v>
      </c>
      <c r="M34" s="277">
        <v>3.1768405074270847</v>
      </c>
    </row>
    <row r="35" spans="4:13" s="202" customFormat="1" ht="8.25" hidden="1" customHeight="1">
      <c r="D35" s="85" t="s">
        <v>289</v>
      </c>
      <c r="E35" s="85" t="s">
        <v>294</v>
      </c>
      <c r="F35" s="221">
        <v>1222</v>
      </c>
      <c r="G35" s="221">
        <v>42</v>
      </c>
      <c r="H35" s="219">
        <v>96.677215189873422</v>
      </c>
      <c r="I35" s="219">
        <v>3.3227848101265818</v>
      </c>
      <c r="J35" s="544">
        <v>2840</v>
      </c>
      <c r="K35" s="544">
        <v>167</v>
      </c>
      <c r="L35" s="277">
        <v>94.44629198536748</v>
      </c>
      <c r="M35" s="277">
        <v>5.5537080146325239</v>
      </c>
    </row>
    <row r="36" spans="4:13" s="202" customFormat="1" ht="8.25" hidden="1" customHeight="1">
      <c r="D36" s="85" t="s">
        <v>290</v>
      </c>
      <c r="E36" s="85" t="s">
        <v>294</v>
      </c>
      <c r="F36" s="221">
        <v>1648</v>
      </c>
      <c r="G36" s="221">
        <v>247</v>
      </c>
      <c r="H36" s="219">
        <v>86.965699208443269</v>
      </c>
      <c r="I36" s="219">
        <v>13.034300791556728</v>
      </c>
      <c r="J36" s="544">
        <v>754</v>
      </c>
      <c r="K36" s="544">
        <v>74</v>
      </c>
      <c r="L36" s="277">
        <v>91.062801932367151</v>
      </c>
      <c r="M36" s="277">
        <v>8.9371980676328491</v>
      </c>
    </row>
    <row r="37" spans="4:13" s="202" customFormat="1" ht="16.5" hidden="1" customHeight="1">
      <c r="D37" s="167" t="s">
        <v>227</v>
      </c>
      <c r="E37" s="167" t="s">
        <v>294</v>
      </c>
      <c r="F37" s="217">
        <v>30914</v>
      </c>
      <c r="G37" s="217">
        <v>1681</v>
      </c>
      <c r="H37" s="214">
        <v>94.842767295597483</v>
      </c>
      <c r="I37" s="214">
        <v>5.1572327044025164</v>
      </c>
      <c r="J37" s="213">
        <v>24359</v>
      </c>
      <c r="K37" s="213">
        <v>2183</v>
      </c>
      <c r="L37" s="214">
        <v>91.775299525280687</v>
      </c>
      <c r="M37" s="214">
        <v>8.2247004747193131</v>
      </c>
    </row>
    <row r="38" spans="4:13" s="202" customFormat="1" ht="8.25" hidden="1" customHeight="1">
      <c r="D38" s="85" t="s">
        <v>285</v>
      </c>
      <c r="E38" s="85" t="s">
        <v>3</v>
      </c>
      <c r="F38" s="221">
        <v>20858</v>
      </c>
      <c r="G38" s="221">
        <v>2467</v>
      </c>
      <c r="H38" s="219">
        <v>89.423365487674161</v>
      </c>
      <c r="I38" s="219">
        <v>10.57663451232583</v>
      </c>
      <c r="J38" s="544">
        <v>3871</v>
      </c>
      <c r="K38" s="544">
        <v>1205</v>
      </c>
      <c r="L38" s="277">
        <v>76.26083530338849</v>
      </c>
      <c r="M38" s="277">
        <v>23.739164696611507</v>
      </c>
    </row>
    <row r="39" spans="4:13" s="202" customFormat="1" ht="8.25" hidden="1" customHeight="1">
      <c r="D39" s="85" t="s">
        <v>286</v>
      </c>
      <c r="E39" s="85" t="s">
        <v>3</v>
      </c>
      <c r="F39" s="221">
        <v>32267</v>
      </c>
      <c r="G39" s="221">
        <v>1900</v>
      </c>
      <c r="H39" s="219">
        <v>94.43907864313519</v>
      </c>
      <c r="I39" s="219">
        <v>5.560921356864811</v>
      </c>
      <c r="J39" s="544">
        <v>10364</v>
      </c>
      <c r="K39" s="544">
        <v>1124</v>
      </c>
      <c r="L39" s="277">
        <v>90.215877437325915</v>
      </c>
      <c r="M39" s="277">
        <v>9.784122562674094</v>
      </c>
    </row>
    <row r="40" spans="4:13" s="202" customFormat="1" ht="8.25" hidden="1" customHeight="1">
      <c r="D40" s="220" t="s">
        <v>287</v>
      </c>
      <c r="E40" s="85" t="s">
        <v>3</v>
      </c>
      <c r="F40" s="221" t="s">
        <v>112</v>
      </c>
      <c r="G40" s="221" t="s">
        <v>112</v>
      </c>
      <c r="H40" s="221" t="s">
        <v>112</v>
      </c>
      <c r="I40" s="221" t="s">
        <v>112</v>
      </c>
      <c r="J40" s="544">
        <v>16509</v>
      </c>
      <c r="K40" s="544">
        <v>2214</v>
      </c>
      <c r="L40" s="277">
        <v>88.174971959621857</v>
      </c>
      <c r="M40" s="277">
        <v>11.825028040378145</v>
      </c>
    </row>
    <row r="41" spans="4:13" s="202" customFormat="1" ht="8.25" customHeight="1">
      <c r="D41" s="85" t="s">
        <v>288</v>
      </c>
      <c r="E41" s="85" t="s">
        <v>3</v>
      </c>
      <c r="F41" s="221">
        <v>29535</v>
      </c>
      <c r="G41" s="221">
        <v>1061</v>
      </c>
      <c r="H41" s="219">
        <v>96.53222643482809</v>
      </c>
      <c r="I41" s="219">
        <v>3.4677735651719179</v>
      </c>
      <c r="J41" s="544">
        <v>28843</v>
      </c>
      <c r="K41" s="544">
        <v>1047</v>
      </c>
      <c r="L41" s="277">
        <v>96.497156239545006</v>
      </c>
      <c r="M41" s="277">
        <v>3.5028437604550016</v>
      </c>
    </row>
    <row r="42" spans="4:13" s="202" customFormat="1" ht="8.25" hidden="1" customHeight="1">
      <c r="D42" s="85" t="s">
        <v>289</v>
      </c>
      <c r="E42" s="85" t="s">
        <v>3</v>
      </c>
      <c r="F42" s="221">
        <v>4094</v>
      </c>
      <c r="G42" s="221">
        <v>250</v>
      </c>
      <c r="H42" s="219">
        <v>94.244935543278089</v>
      </c>
      <c r="I42" s="219">
        <v>5.7550644567219154</v>
      </c>
      <c r="J42" s="544">
        <v>11483</v>
      </c>
      <c r="K42" s="544">
        <v>941</v>
      </c>
      <c r="L42" s="277">
        <v>92.425949774629743</v>
      </c>
      <c r="M42" s="277">
        <v>7.5740502253702502</v>
      </c>
    </row>
    <row r="43" spans="4:13" s="202" customFormat="1" ht="8.25" hidden="1" customHeight="1">
      <c r="D43" s="85" t="s">
        <v>290</v>
      </c>
      <c r="E43" s="85" t="s">
        <v>3</v>
      </c>
      <c r="F43" s="221">
        <v>4270</v>
      </c>
      <c r="G43" s="221">
        <v>855</v>
      </c>
      <c r="H43" s="219">
        <v>83.317073170731703</v>
      </c>
      <c r="I43" s="219">
        <v>16.682926829268293</v>
      </c>
      <c r="J43" s="544">
        <v>1855</v>
      </c>
      <c r="K43" s="544">
        <v>186</v>
      </c>
      <c r="L43" s="277">
        <v>90.886820186183243</v>
      </c>
      <c r="M43" s="277">
        <v>9.1131798138167568</v>
      </c>
    </row>
    <row r="44" spans="4:13" s="202" customFormat="1" ht="16.5" hidden="1" customHeight="1">
      <c r="D44" s="167" t="s">
        <v>227</v>
      </c>
      <c r="E44" s="167" t="s">
        <v>3</v>
      </c>
      <c r="F44" s="217">
        <v>91024</v>
      </c>
      <c r="G44" s="217">
        <v>6533</v>
      </c>
      <c r="H44" s="214">
        <v>93.303402113636139</v>
      </c>
      <c r="I44" s="214">
        <v>6.69659788636387</v>
      </c>
      <c r="J44" s="213">
        <v>72925</v>
      </c>
      <c r="K44" s="213">
        <v>6717</v>
      </c>
      <c r="L44" s="214">
        <v>91.566007885286666</v>
      </c>
      <c r="M44" s="214">
        <v>8.4339921147133428</v>
      </c>
    </row>
    <row r="45" spans="4:13" ht="8.25" customHeight="1">
      <c r="D45" s="372"/>
      <c r="E45" s="588"/>
      <c r="F45" s="221"/>
      <c r="G45" s="221"/>
      <c r="H45" s="219"/>
      <c r="I45" s="219"/>
      <c r="J45" s="544"/>
      <c r="K45" s="544"/>
      <c r="L45" s="277"/>
      <c r="M45" s="277"/>
    </row>
    <row r="46" spans="4:13" ht="8.25" customHeight="1">
      <c r="D46" s="945" t="s">
        <v>705</v>
      </c>
      <c r="E46" s="945"/>
      <c r="F46" s="945"/>
      <c r="G46" s="945"/>
      <c r="H46" s="945"/>
      <c r="I46" s="945"/>
      <c r="J46" s="945"/>
      <c r="K46" s="945"/>
      <c r="L46" s="945"/>
      <c r="M46" s="945"/>
    </row>
    <row r="47" spans="4:13" ht="8.25" customHeight="1">
      <c r="D47" s="945" t="s">
        <v>291</v>
      </c>
      <c r="E47" s="945"/>
      <c r="F47" s="945"/>
      <c r="G47" s="945"/>
      <c r="H47" s="945"/>
      <c r="I47" s="945"/>
      <c r="J47" s="945"/>
      <c r="K47" s="945"/>
      <c r="L47" s="945"/>
      <c r="M47" s="945"/>
    </row>
    <row r="48" spans="4:13" ht="8.25" customHeight="1">
      <c r="D48" s="204"/>
      <c r="E48" s="204"/>
      <c r="F48" s="204"/>
      <c r="G48" s="204"/>
      <c r="H48" s="204"/>
      <c r="I48" s="204"/>
      <c r="J48" s="215"/>
      <c r="K48" s="204"/>
      <c r="L48" s="204"/>
      <c r="M48" s="204"/>
    </row>
    <row r="49" spans="4:13" ht="8.25" customHeight="1">
      <c r="D49" s="216" t="s">
        <v>292</v>
      </c>
      <c r="E49" s="216"/>
      <c r="F49" s="216"/>
      <c r="G49" s="216"/>
      <c r="H49" s="216"/>
      <c r="I49" s="216"/>
      <c r="J49" s="216"/>
      <c r="K49" s="216"/>
      <c r="L49" s="216"/>
      <c r="M49" s="216"/>
    </row>
    <row r="51" spans="4:13" ht="30" customHeight="1">
      <c r="D51" s="807" t="s">
        <v>703</v>
      </c>
      <c r="E51" s="807"/>
      <c r="F51" s="807"/>
      <c r="G51" s="807"/>
      <c r="H51" s="807"/>
      <c r="I51" s="807"/>
      <c r="J51" s="807"/>
      <c r="K51" s="807"/>
      <c r="L51" s="807"/>
      <c r="M51" s="807"/>
    </row>
    <row r="52" spans="4:13">
      <c r="D52" s="63"/>
    </row>
    <row r="53" spans="4:13">
      <c r="D53" s="63"/>
    </row>
    <row r="54" spans="4:13" ht="16.5">
      <c r="E54" s="212" t="s">
        <v>285</v>
      </c>
      <c r="F54" s="212" t="s">
        <v>286</v>
      </c>
      <c r="G54" s="212" t="s">
        <v>287</v>
      </c>
      <c r="H54" s="212" t="s">
        <v>288</v>
      </c>
      <c r="I54" s="212" t="s">
        <v>289</v>
      </c>
      <c r="J54" s="212" t="s">
        <v>290</v>
      </c>
      <c r="K54" s="167" t="s">
        <v>623</v>
      </c>
    </row>
    <row r="55" spans="4:13" ht="16.5">
      <c r="D55" s="212" t="s">
        <v>4</v>
      </c>
      <c r="E55" s="277">
        <f>M10</f>
        <v>26.097366320830005</v>
      </c>
      <c r="F55" s="277">
        <f>M11</f>
        <v>9.4418960244648318</v>
      </c>
      <c r="G55" s="277">
        <f>M12</f>
        <v>12.375</v>
      </c>
      <c r="H55" s="277">
        <f>M13</f>
        <v>4</v>
      </c>
      <c r="I55" s="277">
        <f>M14</f>
        <v>7.008436080467229</v>
      </c>
      <c r="J55" s="277">
        <f>M15</f>
        <v>11.396011396011396</v>
      </c>
      <c r="K55" s="214">
        <f>M16</f>
        <v>8.5936965885007179</v>
      </c>
    </row>
    <row r="56" spans="4:13">
      <c r="D56" s="212" t="s">
        <v>5</v>
      </c>
      <c r="E56" s="277">
        <f>M17</f>
        <v>30.671936758893281</v>
      </c>
      <c r="F56" s="277">
        <f>M18</f>
        <v>13.743799241318937</v>
      </c>
      <c r="G56" s="277">
        <f>M19</f>
        <v>14.280689412592332</v>
      </c>
      <c r="H56" s="277">
        <f>M20</f>
        <v>4.1822797050646683</v>
      </c>
      <c r="I56" s="277">
        <f>M21</f>
        <v>10.069444444444445</v>
      </c>
      <c r="J56" s="277">
        <f>M22</f>
        <v>7.9482439926062849</v>
      </c>
      <c r="K56" s="214">
        <f>M23</f>
        <v>10.106923411872854</v>
      </c>
    </row>
    <row r="57" spans="4:13">
      <c r="D57" s="212" t="s">
        <v>6</v>
      </c>
      <c r="E57" s="277">
        <f>M24</f>
        <v>16.450648055832502</v>
      </c>
      <c r="F57" s="277">
        <f>M25</f>
        <v>6.4802485574789168</v>
      </c>
      <c r="G57" s="277">
        <f>M26</f>
        <v>9.8502615911961033</v>
      </c>
      <c r="H57" s="277">
        <f>M27</f>
        <v>2.7</v>
      </c>
      <c r="I57" s="277">
        <f>M28</f>
        <v>6.1042183622828778</v>
      </c>
      <c r="J57" s="277">
        <f>M29</f>
        <v>9.0342679127725845</v>
      </c>
      <c r="K57" s="214">
        <f>M30</f>
        <v>6.6726578297011914</v>
      </c>
    </row>
    <row r="58" spans="4:13">
      <c r="D58" s="212" t="s">
        <v>7</v>
      </c>
      <c r="E58" s="277">
        <f>M31</f>
        <v>20.90032154340836</v>
      </c>
      <c r="F58" s="277">
        <f>M32</f>
        <v>8.1453634085213036</v>
      </c>
      <c r="G58" s="277">
        <f>M33</f>
        <v>12.178093166990958</v>
      </c>
      <c r="H58" s="277">
        <f>M34</f>
        <v>3.1768405074270847</v>
      </c>
      <c r="I58" s="277">
        <f>M35</f>
        <v>5.5537080146325239</v>
      </c>
      <c r="J58" s="277">
        <f>M36</f>
        <v>8.9371980676328491</v>
      </c>
      <c r="K58" s="214">
        <f>M37</f>
        <v>8.2247004747193131</v>
      </c>
    </row>
    <row r="59" spans="4:13">
      <c r="D59" s="212" t="s">
        <v>3</v>
      </c>
      <c r="E59" s="277">
        <f>M38</f>
        <v>23.739164696611507</v>
      </c>
      <c r="F59" s="277">
        <f>M39</f>
        <v>9.784122562674094</v>
      </c>
      <c r="G59" s="277">
        <f>M40</f>
        <v>11.825028040378145</v>
      </c>
      <c r="H59" s="277">
        <f>M41</f>
        <v>3.5028437604550016</v>
      </c>
      <c r="I59" s="277">
        <f>M42</f>
        <v>7.5740502253702502</v>
      </c>
      <c r="J59" s="277">
        <f>M43</f>
        <v>9.1131798138167568</v>
      </c>
      <c r="K59" s="214">
        <f>M44</f>
        <v>8.4339921147133428</v>
      </c>
    </row>
    <row r="60" spans="4:13">
      <c r="E60" s="219"/>
      <c r="F60" s="219"/>
      <c r="G60" s="219"/>
      <c r="H60" s="219"/>
      <c r="I60" s="219"/>
      <c r="J60" s="219"/>
      <c r="K60" s="214"/>
    </row>
    <row r="61" spans="4:13">
      <c r="E61" s="219"/>
      <c r="F61" s="219"/>
      <c r="G61" s="219"/>
      <c r="H61" s="219"/>
      <c r="I61" s="219"/>
      <c r="J61" s="219"/>
      <c r="K61" s="214"/>
    </row>
    <row r="62" spans="4:13">
      <c r="E62" s="219"/>
      <c r="F62" s="219"/>
      <c r="G62" s="219"/>
      <c r="H62" s="219"/>
      <c r="I62" s="219"/>
      <c r="J62" s="219"/>
      <c r="K62" s="214"/>
    </row>
    <row r="63" spans="4:13">
      <c r="E63" s="219"/>
      <c r="F63" s="219"/>
      <c r="G63" s="219"/>
      <c r="H63" s="219"/>
      <c r="I63" s="219"/>
      <c r="J63" s="219"/>
      <c r="K63" s="214"/>
    </row>
    <row r="64" spans="4:13">
      <c r="E64" s="219"/>
      <c r="F64" s="219"/>
      <c r="G64" s="219"/>
      <c r="H64" s="219"/>
      <c r="I64" s="219"/>
      <c r="J64" s="219"/>
      <c r="K64" s="214"/>
    </row>
    <row r="65" spans="5:11">
      <c r="E65" s="219"/>
      <c r="F65" s="219"/>
      <c r="G65" s="219"/>
      <c r="H65" s="219"/>
      <c r="I65" s="219"/>
      <c r="J65" s="219"/>
      <c r="K65" s="214"/>
    </row>
    <row r="95" spans="4:12" ht="15" customHeight="1">
      <c r="D95" s="792" t="s">
        <v>24</v>
      </c>
      <c r="E95" s="792"/>
      <c r="F95" s="792"/>
      <c r="G95" s="792"/>
      <c r="H95" s="792"/>
      <c r="I95" s="792"/>
      <c r="J95" s="792"/>
      <c r="K95" s="792"/>
      <c r="L95" s="792"/>
    </row>
    <row r="96" spans="4:12" ht="15" customHeight="1">
      <c r="D96" s="792" t="s">
        <v>25</v>
      </c>
      <c r="E96" s="792"/>
      <c r="F96" s="792"/>
      <c r="G96" s="792"/>
      <c r="H96" s="792"/>
      <c r="I96" s="792"/>
      <c r="J96" s="792"/>
      <c r="K96" s="792"/>
      <c r="L96" s="792"/>
    </row>
    <row r="98" spans="4:12" s="17" customFormat="1" ht="11.25">
      <c r="D98" s="16"/>
      <c r="L98" s="27"/>
    </row>
  </sheetData>
  <dataConsolidate/>
  <mergeCells count="15">
    <mergeCell ref="D95:L95"/>
    <mergeCell ref="D96:L96"/>
    <mergeCell ref="D2:F2"/>
    <mergeCell ref="D3:K3"/>
    <mergeCell ref="H8:I8"/>
    <mergeCell ref="J8:K8"/>
    <mergeCell ref="L8:M8"/>
    <mergeCell ref="D46:M46"/>
    <mergeCell ref="D47:M47"/>
    <mergeCell ref="D6:D8"/>
    <mergeCell ref="E6:E8"/>
    <mergeCell ref="F6:I6"/>
    <mergeCell ref="J6:M6"/>
    <mergeCell ref="F8:G8"/>
    <mergeCell ref="D51:M51"/>
  </mergeCells>
  <hyperlinks>
    <hyperlink ref="D96:L96" r:id="rId1" display="Link zum Regionalmonitoring Niedersachsen"/>
    <hyperlink ref="D95:L95" r:id="rId2" display="Link zur LSN-Online-Datenbank"/>
  </hyperlinks>
  <pageMargins left="0.7" right="0.7" top="0.78740157499999996" bottom="0.78740157499999996" header="0.3" footer="0.3"/>
  <pageSetup paperSize="9" scale="75" orientation="portrait" r:id="rId3"/>
  <rowBreaks count="1" manualBreakCount="1">
    <brk id="76" min="3" max="12" man="1"/>
  </rowBreaks>
  <drawing r:id="rId4"/>
  <legacyDrawing r:id="rId5"/>
  <oleObjects>
    <mc:AlternateContent xmlns:mc="http://schemas.openxmlformats.org/markup-compatibility/2006">
      <mc:Choice Requires="x14">
        <oleObject progId="Dokument" shapeId="58375" r:id="rId6">
          <objectPr defaultSize="0" autoPict="0" r:id="rId7">
            <anchor moveWithCells="1">
              <from>
                <xdr:col>0</xdr:col>
                <xdr:colOff>371475</xdr:colOff>
                <xdr:row>76</xdr:row>
                <xdr:rowOff>57150</xdr:rowOff>
              </from>
              <to>
                <xdr:col>12</xdr:col>
                <xdr:colOff>542925</xdr:colOff>
                <xdr:row>93</xdr:row>
                <xdr:rowOff>47625</xdr:rowOff>
              </to>
            </anchor>
          </objectPr>
        </oleObject>
      </mc:Choice>
      <mc:Fallback>
        <oleObject progId="Dokument" shapeId="58375" r:id="rId6"/>
      </mc:Fallback>
    </mc:AlternateContent>
  </oleObjects>
  <controls>
    <mc:AlternateContent xmlns:mc="http://schemas.openxmlformats.org/markup-compatibility/2006">
      <mc:Choice Requires="x14">
        <control shapeId="58369" r:id="rId8" name="Naechster_Indikator">
          <controlPr defaultSize="0" print="0" autoLine="0" r:id="rId9">
            <anchor moveWithCells="1">
              <from>
                <xdr:col>10</xdr:col>
                <xdr:colOff>133350</xdr:colOff>
                <xdr:row>1</xdr:row>
                <xdr:rowOff>0</xdr:rowOff>
              </from>
              <to>
                <xdr:col>11</xdr:col>
                <xdr:colOff>409575</xdr:colOff>
                <xdr:row>1</xdr:row>
                <xdr:rowOff>180975</xdr:rowOff>
              </to>
            </anchor>
          </controlPr>
        </control>
      </mc:Choice>
      <mc:Fallback>
        <control shapeId="58369" r:id="rId8" name="Naechster_Indikator"/>
      </mc:Fallback>
    </mc:AlternateContent>
    <mc:AlternateContent xmlns:mc="http://schemas.openxmlformats.org/markup-compatibility/2006">
      <mc:Choice Requires="x14">
        <control shapeId="58370" r:id="rId10" name="zum_Inhaltsverzeichnis">
          <controlPr defaultSize="0" print="0" autoLine="0" r:id="rId11">
            <anchor moveWithCells="1">
              <from>
                <xdr:col>3</xdr:col>
                <xdr:colOff>0</xdr:colOff>
                <xdr:row>1</xdr:row>
                <xdr:rowOff>0</xdr:rowOff>
              </from>
              <to>
                <xdr:col>4</xdr:col>
                <xdr:colOff>647700</xdr:colOff>
                <xdr:row>1</xdr:row>
                <xdr:rowOff>180975</xdr:rowOff>
              </to>
            </anchor>
          </controlPr>
        </control>
      </mc:Choice>
      <mc:Fallback>
        <control shapeId="58370" r:id="rId10" name="zum_Inhaltsverzeichnis"/>
      </mc:Fallback>
    </mc:AlternateContent>
    <mc:AlternateContent xmlns:mc="http://schemas.openxmlformats.org/markup-compatibility/2006">
      <mc:Choice Requires="x14">
        <control shapeId="58371" r:id="rId12" name="Tabellenblatt_vor_unten">
          <controlPr defaultSize="0" print="0" autoLine="0" r:id="rId13">
            <anchor moveWithCells="1">
              <from>
                <xdr:col>11</xdr:col>
                <xdr:colOff>0</xdr:colOff>
                <xdr:row>96</xdr:row>
                <xdr:rowOff>133350</xdr:rowOff>
              </from>
              <to>
                <xdr:col>11</xdr:col>
                <xdr:colOff>438150</xdr:colOff>
                <xdr:row>97</xdr:row>
                <xdr:rowOff>123825</xdr:rowOff>
              </to>
            </anchor>
          </controlPr>
        </control>
      </mc:Choice>
      <mc:Fallback>
        <control shapeId="58371" r:id="rId12" name="Tabellenblatt_vor_unten"/>
      </mc:Fallback>
    </mc:AlternateContent>
    <mc:AlternateContent xmlns:mc="http://schemas.openxmlformats.org/markup-compatibility/2006">
      <mc:Choice Requires="x14">
        <control shapeId="58372" r:id="rId14" name="Tabellenblatt_zurueck_unten">
          <controlPr defaultSize="0" print="0" autoLine="0" r:id="rId15">
            <anchor moveWithCells="1">
              <from>
                <xdr:col>3</xdr:col>
                <xdr:colOff>0</xdr:colOff>
                <xdr:row>96</xdr:row>
                <xdr:rowOff>133350</xdr:rowOff>
              </from>
              <to>
                <xdr:col>3</xdr:col>
                <xdr:colOff>714375</xdr:colOff>
                <xdr:row>97</xdr:row>
                <xdr:rowOff>123825</xdr:rowOff>
              </to>
            </anchor>
          </controlPr>
        </control>
      </mc:Choice>
      <mc:Fallback>
        <control shapeId="58372" r:id="rId14" name="Tabellenblatt_zurueck_unten"/>
      </mc:Fallback>
    </mc:AlternateContent>
    <mc:AlternateContent xmlns:mc="http://schemas.openxmlformats.org/markup-compatibility/2006">
      <mc:Choice Requires="x14">
        <control shapeId="58374" r:id="rId16" name="CoBo_B4StatRegion">
          <controlPr autoLine="0" listFillRange="D55:D59" r:id="rId17">
            <anchor moveWithCells="1">
              <from>
                <xdr:col>9</xdr:col>
                <xdr:colOff>419100</xdr:colOff>
                <xdr:row>51</xdr:row>
                <xdr:rowOff>38100</xdr:rowOff>
              </from>
              <to>
                <xdr:col>12</xdr:col>
                <xdr:colOff>552450</xdr:colOff>
                <xdr:row>52</xdr:row>
                <xdr:rowOff>76200</xdr:rowOff>
              </to>
            </anchor>
          </controlPr>
        </control>
      </mc:Choice>
      <mc:Fallback>
        <control shapeId="58374" r:id="rId16" name="CoBo_B4StatRegion"/>
      </mc:Fallback>
    </mc:AlternateContent>
  </controls>
  <tableParts count="1">
    <tablePart r:id="rId18"/>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5">
    <pageSetUpPr autoPageBreaks="0"/>
  </sheetPr>
  <dimension ref="B1:P70"/>
  <sheetViews>
    <sheetView showGridLines="0" zoomScale="140" zoomScaleNormal="140" workbookViewId="0"/>
  </sheetViews>
  <sheetFormatPr baseColWidth="10" defaultRowHeight="15"/>
  <cols>
    <col min="1" max="1" width="5.7109375" customWidth="1"/>
    <col min="2" max="3" width="5.7109375" hidden="1" customWidth="1"/>
    <col min="4" max="4" width="14.140625" customWidth="1"/>
    <col min="5" max="11" width="12.7109375" customWidth="1"/>
    <col min="12" max="12" width="12.7109375" style="26" customWidth="1"/>
    <col min="13" max="13" width="9.7109375" customWidth="1"/>
    <col min="14"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idden="1"/>
    <row r="3" spans="4:16" s="21" customFormat="1" ht="12">
      <c r="D3" s="787"/>
      <c r="E3" s="787"/>
      <c r="F3" s="787"/>
      <c r="K3" s="20"/>
      <c r="L3" s="24"/>
    </row>
    <row r="4" spans="4:16" s="21" customFormat="1" ht="6" customHeight="1">
      <c r="D4" s="206"/>
      <c r="E4" s="206"/>
      <c r="F4" s="206"/>
      <c r="K4" s="20"/>
      <c r="L4" s="24"/>
    </row>
    <row r="5" spans="4:16" ht="15" customHeight="1">
      <c r="D5" s="859" t="s">
        <v>311</v>
      </c>
      <c r="E5" s="859"/>
      <c r="F5" s="859"/>
      <c r="G5" s="859"/>
      <c r="H5" s="859"/>
      <c r="I5" s="859"/>
      <c r="J5" s="859"/>
      <c r="K5" s="859"/>
      <c r="L5" s="25"/>
    </row>
    <row r="6" spans="4:16" ht="15" customHeight="1">
      <c r="D6" s="18" t="s">
        <v>769</v>
      </c>
      <c r="E6" s="2"/>
      <c r="F6" s="2"/>
      <c r="G6" s="2"/>
      <c r="H6" s="2"/>
      <c r="I6" s="2"/>
      <c r="J6" s="2"/>
      <c r="K6" s="2"/>
      <c r="L6" s="14"/>
    </row>
    <row r="7" spans="4:16" ht="8.25" customHeight="1">
      <c r="D7" s="18"/>
      <c r="E7" s="2"/>
      <c r="F7" s="2"/>
      <c r="G7" s="2"/>
      <c r="H7" s="2"/>
      <c r="I7" s="2"/>
      <c r="J7" s="2"/>
      <c r="K7" s="2"/>
      <c r="L7" s="14"/>
    </row>
    <row r="8" spans="4:16" ht="8.25" customHeight="1">
      <c r="D8" s="886" t="s">
        <v>54</v>
      </c>
      <c r="E8" s="949" t="s">
        <v>296</v>
      </c>
      <c r="F8" s="949"/>
      <c r="G8" s="949"/>
      <c r="H8" s="949"/>
      <c r="I8" s="949"/>
      <c r="J8" s="949"/>
      <c r="K8" s="949"/>
      <c r="L8" s="949"/>
    </row>
    <row r="9" spans="4:16" ht="8.25" customHeight="1">
      <c r="D9" s="795"/>
      <c r="E9" s="948">
        <v>2005</v>
      </c>
      <c r="F9" s="950"/>
      <c r="G9" s="950"/>
      <c r="H9" s="946"/>
      <c r="I9" s="947">
        <v>2018</v>
      </c>
      <c r="J9" s="947"/>
      <c r="K9" s="947"/>
      <c r="L9" s="948"/>
    </row>
    <row r="10" spans="4:16" ht="16.5" customHeight="1">
      <c r="D10" s="795"/>
      <c r="E10" s="210" t="s">
        <v>246</v>
      </c>
      <c r="F10" s="211" t="s">
        <v>70</v>
      </c>
      <c r="G10" s="211" t="s">
        <v>246</v>
      </c>
      <c r="H10" s="211" t="s">
        <v>70</v>
      </c>
      <c r="I10" s="211" t="s">
        <v>246</v>
      </c>
      <c r="J10" s="211" t="s">
        <v>70</v>
      </c>
      <c r="K10" s="211" t="s">
        <v>246</v>
      </c>
      <c r="L10" s="209" t="s">
        <v>70</v>
      </c>
    </row>
    <row r="11" spans="4:16" ht="8.25" customHeight="1">
      <c r="D11" s="796"/>
      <c r="E11" s="946" t="s">
        <v>1</v>
      </c>
      <c r="F11" s="947"/>
      <c r="G11" s="947" t="s">
        <v>2</v>
      </c>
      <c r="H11" s="947"/>
      <c r="I11" s="947" t="s">
        <v>1</v>
      </c>
      <c r="J11" s="947"/>
      <c r="K11" s="947" t="s">
        <v>2</v>
      </c>
      <c r="L11" s="948"/>
    </row>
    <row r="12" spans="4:16" ht="8.25" customHeight="1">
      <c r="D12" s="449">
        <v>1</v>
      </c>
      <c r="E12" s="449">
        <v>2</v>
      </c>
      <c r="F12" s="449">
        <v>3</v>
      </c>
      <c r="G12" s="449">
        <v>4</v>
      </c>
      <c r="H12" s="449">
        <v>5</v>
      </c>
      <c r="I12" s="449">
        <v>6</v>
      </c>
      <c r="J12" s="449">
        <v>7</v>
      </c>
      <c r="K12" s="449">
        <v>8</v>
      </c>
      <c r="L12" s="449">
        <v>9</v>
      </c>
    </row>
    <row r="13" spans="4:16" ht="8.25" customHeight="1">
      <c r="D13" s="126" t="s">
        <v>4</v>
      </c>
      <c r="E13" s="65">
        <v>1297</v>
      </c>
      <c r="F13" s="65">
        <v>316</v>
      </c>
      <c r="G13" s="9">
        <v>7.4497415278575536</v>
      </c>
      <c r="H13" s="9">
        <v>23.476968796433876</v>
      </c>
      <c r="I13" s="8">
        <v>660</v>
      </c>
      <c r="J13" s="8">
        <v>277</v>
      </c>
      <c r="K13" s="9">
        <v>4.7557284911370514</v>
      </c>
      <c r="L13" s="9">
        <v>21.914556962025316</v>
      </c>
    </row>
    <row r="14" spans="4:16" ht="8.25" customHeight="1">
      <c r="D14" s="126" t="s">
        <v>5</v>
      </c>
      <c r="E14" s="65">
        <v>1495</v>
      </c>
      <c r="F14" s="65">
        <v>533</v>
      </c>
      <c r="G14" s="9">
        <v>7.2393588688199113</v>
      </c>
      <c r="H14" s="9">
        <v>21.772875816993466</v>
      </c>
      <c r="I14" s="8">
        <v>859</v>
      </c>
      <c r="J14" s="8">
        <v>462</v>
      </c>
      <c r="K14" s="9">
        <v>4.5039848993288594</v>
      </c>
      <c r="L14" s="9">
        <v>20.78272604588394</v>
      </c>
    </row>
    <row r="15" spans="4:16" ht="8.25" customHeight="1">
      <c r="D15" s="126" t="s">
        <v>6</v>
      </c>
      <c r="E15" s="65">
        <v>1541</v>
      </c>
      <c r="F15" s="65">
        <v>329</v>
      </c>
      <c r="G15" s="9">
        <v>8.4698252171045407</v>
      </c>
      <c r="H15" s="9">
        <v>31.244064577397911</v>
      </c>
      <c r="I15" s="8">
        <v>849</v>
      </c>
      <c r="J15" s="8">
        <v>198</v>
      </c>
      <c r="K15" s="9">
        <v>5.2095477695281343</v>
      </c>
      <c r="L15" s="9">
        <v>22.122905027932958</v>
      </c>
    </row>
    <row r="16" spans="4:16" ht="8.25" customHeight="1">
      <c r="D16" s="126" t="s">
        <v>7</v>
      </c>
      <c r="E16" s="65">
        <v>2405</v>
      </c>
      <c r="F16" s="65">
        <v>429</v>
      </c>
      <c r="G16" s="9">
        <v>8.1880702710064011</v>
      </c>
      <c r="H16" s="9">
        <v>27.238095238095241</v>
      </c>
      <c r="I16" s="8">
        <v>1298</v>
      </c>
      <c r="J16" s="8">
        <v>490</v>
      </c>
      <c r="K16" s="9">
        <v>5.0756657412114343</v>
      </c>
      <c r="L16" s="9">
        <v>26.315789473684209</v>
      </c>
    </row>
    <row r="17" spans="4:12" s="207" customFormat="1" ht="16.5" customHeight="1">
      <c r="D17" s="235" t="s">
        <v>3</v>
      </c>
      <c r="E17" s="236">
        <v>6738</v>
      </c>
      <c r="F17" s="236">
        <v>1607</v>
      </c>
      <c r="G17" s="43">
        <v>7.8690132785219618</v>
      </c>
      <c r="H17" s="43">
        <v>25.023357209592028</v>
      </c>
      <c r="I17" s="39">
        <v>3666</v>
      </c>
      <c r="J17" s="39">
        <v>1427</v>
      </c>
      <c r="K17" s="43">
        <v>4.8997594226142738</v>
      </c>
      <c r="L17" s="43">
        <v>22.853939782190906</v>
      </c>
    </row>
    <row r="18" spans="4:12" ht="8.25" customHeight="1">
      <c r="D18" s="232"/>
      <c r="E18" s="231"/>
      <c r="F18" s="231"/>
      <c r="G18" s="231"/>
      <c r="H18" s="231"/>
      <c r="I18" s="231"/>
      <c r="J18" s="231"/>
      <c r="K18" s="231"/>
      <c r="L18" s="231"/>
    </row>
    <row r="19" spans="4:12" ht="8.25" customHeight="1">
      <c r="D19" s="233"/>
      <c r="E19" s="231"/>
      <c r="F19" s="231"/>
      <c r="G19" s="231"/>
      <c r="H19" s="231"/>
      <c r="I19" s="231"/>
      <c r="J19" s="231"/>
      <c r="K19" s="231"/>
      <c r="L19" s="231"/>
    </row>
    <row r="20" spans="4:12" ht="8.25" customHeight="1">
      <c r="D20" s="234" t="s">
        <v>297</v>
      </c>
      <c r="E20" s="231"/>
      <c r="F20" s="231"/>
      <c r="G20" s="231"/>
      <c r="H20" s="231"/>
      <c r="I20" s="231"/>
      <c r="J20" s="231"/>
      <c r="K20" s="231"/>
      <c r="L20" s="231"/>
    </row>
    <row r="21" spans="4:12" ht="8.25" customHeight="1">
      <c r="D21" s="98"/>
      <c r="E21" s="231"/>
      <c r="F21" s="231"/>
      <c r="G21" s="231"/>
      <c r="H21" s="231"/>
      <c r="I21" s="231"/>
      <c r="J21" s="231"/>
      <c r="K21" s="231"/>
      <c r="L21" s="231"/>
    </row>
    <row r="22" spans="4:12" ht="8.25" customHeight="1">
      <c r="D22" s="98" t="s">
        <v>292</v>
      </c>
      <c r="E22" s="231"/>
      <c r="F22" s="231"/>
      <c r="G22" s="231"/>
      <c r="H22" s="231"/>
      <c r="I22" s="231"/>
      <c r="J22" s="231"/>
      <c r="K22" s="231"/>
      <c r="L22" s="231"/>
    </row>
    <row r="23" spans="4:12" ht="15" customHeight="1">
      <c r="D23" s="18"/>
      <c r="E23" s="2"/>
      <c r="F23" s="2"/>
      <c r="G23" s="2"/>
      <c r="H23" s="2"/>
      <c r="I23" s="2"/>
      <c r="J23" s="2"/>
      <c r="K23" s="2"/>
      <c r="L23" s="14"/>
    </row>
    <row r="25" spans="4:12">
      <c r="D25" s="63" t="s">
        <v>295</v>
      </c>
    </row>
    <row r="26" spans="4:12">
      <c r="D26" s="63"/>
    </row>
    <row r="27" spans="4:12">
      <c r="D27" s="63"/>
    </row>
    <row r="28" spans="4:12">
      <c r="D28" s="63"/>
    </row>
    <row r="29" spans="4:12">
      <c r="D29" s="63"/>
    </row>
    <row r="30" spans="4:12">
      <c r="D30" s="63"/>
    </row>
    <row r="31" spans="4:12">
      <c r="D31" s="63"/>
    </row>
    <row r="32" spans="4:12">
      <c r="D32" s="63"/>
    </row>
    <row r="33" spans="2:16">
      <c r="D33" s="63"/>
    </row>
    <row r="34" spans="2:16">
      <c r="D34" s="63"/>
    </row>
    <row r="35" spans="2:16">
      <c r="D35" s="63"/>
    </row>
    <row r="36" spans="2:16">
      <c r="D36" s="63"/>
    </row>
    <row r="37" spans="2:16">
      <c r="D37" s="63"/>
    </row>
    <row r="38" spans="2:16">
      <c r="D38" s="63"/>
    </row>
    <row r="39" spans="2:16">
      <c r="D39" s="63"/>
    </row>
    <row r="40" spans="2:16">
      <c r="D40" s="63"/>
    </row>
    <row r="41" spans="2:16">
      <c r="D41" s="63"/>
    </row>
    <row r="42" spans="2:16">
      <c r="D42" s="63"/>
    </row>
    <row r="43" spans="2:16">
      <c r="D43" s="63"/>
    </row>
    <row r="44" spans="2:16">
      <c r="E44" s="219"/>
      <c r="F44" s="219"/>
      <c r="G44" s="219"/>
      <c r="H44" s="219"/>
      <c r="I44" s="219"/>
      <c r="J44" s="219"/>
      <c r="K44" s="214"/>
    </row>
    <row r="45" spans="2:16">
      <c r="E45" s="219"/>
      <c r="F45" s="219"/>
      <c r="G45" s="219"/>
      <c r="H45" s="219"/>
      <c r="I45" s="219"/>
      <c r="J45" s="219"/>
      <c r="K45" s="214"/>
    </row>
    <row r="46" spans="2:16" s="26" customFormat="1">
      <c r="B46"/>
      <c r="C46"/>
      <c r="D46"/>
      <c r="E46" s="219"/>
      <c r="F46" s="219"/>
      <c r="G46" s="219"/>
      <c r="H46" s="219"/>
      <c r="I46" s="219"/>
      <c r="J46" s="219"/>
      <c r="K46" s="214"/>
      <c r="M46"/>
      <c r="N46"/>
      <c r="O46"/>
      <c r="P46"/>
    </row>
    <row r="47" spans="2:16" s="26" customFormat="1">
      <c r="B47"/>
      <c r="C47"/>
      <c r="D47"/>
      <c r="E47" s="219"/>
      <c r="F47" s="219"/>
      <c r="G47" s="219"/>
      <c r="H47" s="219"/>
      <c r="I47" s="219"/>
      <c r="J47" s="219"/>
      <c r="K47" s="214"/>
      <c r="M47"/>
      <c r="N47"/>
      <c r="O47"/>
      <c r="P47"/>
    </row>
    <row r="48" spans="2:16" s="26" customFormat="1">
      <c r="B48"/>
      <c r="C48"/>
      <c r="D48"/>
      <c r="E48" s="219"/>
      <c r="F48" s="219"/>
      <c r="G48" s="219"/>
      <c r="H48" s="219"/>
      <c r="I48" s="219"/>
      <c r="J48" s="219"/>
      <c r="K48" s="214"/>
      <c r="M48"/>
      <c r="N48"/>
      <c r="O48"/>
      <c r="P48"/>
    </row>
    <row r="49" spans="2:16" s="26" customFormat="1">
      <c r="B49"/>
      <c r="C49"/>
      <c r="D49"/>
      <c r="E49" s="219"/>
      <c r="F49" s="219"/>
      <c r="G49" s="219"/>
      <c r="H49" s="219"/>
      <c r="I49" s="219"/>
      <c r="J49" s="219"/>
      <c r="K49" s="214"/>
      <c r="M49"/>
      <c r="N49"/>
      <c r="O49"/>
      <c r="P49"/>
    </row>
    <row r="67" spans="4:12" ht="15" customHeight="1">
      <c r="D67" s="792" t="s">
        <v>24</v>
      </c>
      <c r="E67" s="792"/>
      <c r="F67" s="792"/>
      <c r="G67" s="792"/>
      <c r="H67" s="792"/>
      <c r="I67" s="792"/>
      <c r="J67" s="792"/>
      <c r="K67" s="792"/>
      <c r="L67" s="792"/>
    </row>
    <row r="68" spans="4:12" ht="15" customHeight="1">
      <c r="D68" s="792" t="s">
        <v>25</v>
      </c>
      <c r="E68" s="792"/>
      <c r="F68" s="792"/>
      <c r="G68" s="792"/>
      <c r="H68" s="792"/>
      <c r="I68" s="792"/>
      <c r="J68" s="792"/>
      <c r="K68" s="792"/>
      <c r="L68" s="792"/>
    </row>
    <row r="70" spans="4:12" s="17" customFormat="1" ht="11.25">
      <c r="D70" s="16"/>
      <c r="L70" s="27"/>
    </row>
  </sheetData>
  <autoFilter ref="D12:L12"/>
  <dataConsolidate/>
  <mergeCells count="12">
    <mergeCell ref="D68:L68"/>
    <mergeCell ref="D8:D11"/>
    <mergeCell ref="E8:L8"/>
    <mergeCell ref="E9:H9"/>
    <mergeCell ref="I9:L9"/>
    <mergeCell ref="E11:F11"/>
    <mergeCell ref="G11:H11"/>
    <mergeCell ref="D3:F3"/>
    <mergeCell ref="D5:K5"/>
    <mergeCell ref="I11:J11"/>
    <mergeCell ref="K11:L11"/>
    <mergeCell ref="D67:L67"/>
  </mergeCells>
  <hyperlinks>
    <hyperlink ref="D68:L68" r:id="rId1" display="Link zum Regionalmonitoring Niedersachsen"/>
    <hyperlink ref="D67:L67" r:id="rId2" display="Link zur LSN-Online-Datenbank"/>
  </hyperlinks>
  <pageMargins left="0.7" right="0.7" top="0.78740157499999996" bottom="0.78740157499999996" header="0.3" footer="0.3"/>
  <pageSetup paperSize="9" scale="74" orientation="portrait" r:id="rId3"/>
  <drawing r:id="rId4"/>
  <legacyDrawing r:id="rId5"/>
  <oleObjects>
    <mc:AlternateContent xmlns:mc="http://schemas.openxmlformats.org/markup-compatibility/2006">
      <mc:Choice Requires="x14">
        <oleObject progId="Dokument" shapeId="65543" r:id="rId6">
          <objectPr defaultSize="0" autoPict="0" r:id="rId7">
            <anchor moveWithCells="1">
              <from>
                <xdr:col>3</xdr:col>
                <xdr:colOff>76200</xdr:colOff>
                <xdr:row>53</xdr:row>
                <xdr:rowOff>0</xdr:rowOff>
              </from>
              <to>
                <xdr:col>11</xdr:col>
                <xdr:colOff>695325</xdr:colOff>
                <xdr:row>64</xdr:row>
                <xdr:rowOff>57150</xdr:rowOff>
              </to>
            </anchor>
          </objectPr>
        </oleObject>
      </mc:Choice>
      <mc:Fallback>
        <oleObject progId="Dokument" shapeId="65543" r:id="rId6"/>
      </mc:Fallback>
    </mc:AlternateContent>
  </oleObjects>
  <controls>
    <mc:AlternateContent xmlns:mc="http://schemas.openxmlformats.org/markup-compatibility/2006">
      <mc:Choice Requires="x14">
        <control shapeId="65541" r:id="rId8" name="CoBo_B5StatRegion">
          <controlPr autoLine="0" listFillRange="D13:D17" r:id="rId9">
            <anchor moveWithCells="1">
              <from>
                <xdr:col>9</xdr:col>
                <xdr:colOff>466725</xdr:colOff>
                <xdr:row>25</xdr:row>
                <xdr:rowOff>9525</xdr:rowOff>
              </from>
              <to>
                <xdr:col>12</xdr:col>
                <xdr:colOff>0</xdr:colOff>
                <xdr:row>26</xdr:row>
                <xdr:rowOff>38100</xdr:rowOff>
              </to>
            </anchor>
          </controlPr>
        </control>
      </mc:Choice>
      <mc:Fallback>
        <control shapeId="65541" r:id="rId8" name="CoBo_B5StatRegion"/>
      </mc:Fallback>
    </mc:AlternateContent>
    <mc:AlternateContent xmlns:mc="http://schemas.openxmlformats.org/markup-compatibility/2006">
      <mc:Choice Requires="x14">
        <control shapeId="65540" r:id="rId10" name="Tabellenblatt_zurueck_unten">
          <controlPr defaultSize="0" print="0" autoLine="0" r:id="rId11">
            <anchor moveWithCells="1">
              <from>
                <xdr:col>3</xdr:col>
                <xdr:colOff>0</xdr:colOff>
                <xdr:row>68</xdr:row>
                <xdr:rowOff>133350</xdr:rowOff>
              </from>
              <to>
                <xdr:col>3</xdr:col>
                <xdr:colOff>714375</xdr:colOff>
                <xdr:row>69</xdr:row>
                <xdr:rowOff>123825</xdr:rowOff>
              </to>
            </anchor>
          </controlPr>
        </control>
      </mc:Choice>
      <mc:Fallback>
        <control shapeId="65540" r:id="rId10" name="Tabellenblatt_zurueck_unten"/>
      </mc:Fallback>
    </mc:AlternateContent>
    <mc:AlternateContent xmlns:mc="http://schemas.openxmlformats.org/markup-compatibility/2006">
      <mc:Choice Requires="x14">
        <control shapeId="65539" r:id="rId12" name="Tabellenblatt_vor_unten">
          <controlPr defaultSize="0" print="0" autoLine="0" r:id="rId13">
            <anchor moveWithCells="1">
              <from>
                <xdr:col>11</xdr:col>
                <xdr:colOff>0</xdr:colOff>
                <xdr:row>68</xdr:row>
                <xdr:rowOff>133350</xdr:rowOff>
              </from>
              <to>
                <xdr:col>11</xdr:col>
                <xdr:colOff>438150</xdr:colOff>
                <xdr:row>69</xdr:row>
                <xdr:rowOff>123825</xdr:rowOff>
              </to>
            </anchor>
          </controlPr>
        </control>
      </mc:Choice>
      <mc:Fallback>
        <control shapeId="65539" r:id="rId12" name="Tabellenblatt_vor_unten"/>
      </mc:Fallback>
    </mc:AlternateContent>
    <mc:AlternateContent xmlns:mc="http://schemas.openxmlformats.org/markup-compatibility/2006">
      <mc:Choice Requires="x14">
        <control shapeId="65538" r:id="rId14" name="zum_Inhaltsverzeichnis">
          <controlPr defaultSize="0" print="0" autoLine="0" r:id="rId15">
            <anchor moveWithCells="1">
              <from>
                <xdr:col>3</xdr:col>
                <xdr:colOff>0</xdr:colOff>
                <xdr:row>2</xdr:row>
                <xdr:rowOff>0</xdr:rowOff>
              </from>
              <to>
                <xdr:col>4</xdr:col>
                <xdr:colOff>647700</xdr:colOff>
                <xdr:row>3</xdr:row>
                <xdr:rowOff>28575</xdr:rowOff>
              </to>
            </anchor>
          </controlPr>
        </control>
      </mc:Choice>
      <mc:Fallback>
        <control shapeId="65538" r:id="rId14" name="zum_Inhaltsverzeichnis"/>
      </mc:Fallback>
    </mc:AlternateContent>
    <mc:AlternateContent xmlns:mc="http://schemas.openxmlformats.org/markup-compatibility/2006">
      <mc:Choice Requires="x14">
        <control shapeId="65537" r:id="rId16" name="Naechster_Indikator">
          <controlPr defaultSize="0" print="0" autoLine="0" r:id="rId17">
            <anchor moveWithCells="1">
              <from>
                <xdr:col>10</xdr:col>
                <xdr:colOff>133350</xdr:colOff>
                <xdr:row>2</xdr:row>
                <xdr:rowOff>0</xdr:rowOff>
              </from>
              <to>
                <xdr:col>11</xdr:col>
                <xdr:colOff>209550</xdr:colOff>
                <xdr:row>3</xdr:row>
                <xdr:rowOff>28575</xdr:rowOff>
              </to>
            </anchor>
          </controlPr>
        </control>
      </mc:Choice>
      <mc:Fallback>
        <control shapeId="65537" r:id="rId16" name="Naechster_Indikator"/>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6">
    <pageSetUpPr autoPageBreaks="0"/>
  </sheetPr>
  <dimension ref="B1:P67"/>
  <sheetViews>
    <sheetView showGridLines="0" zoomScale="140" zoomScaleNormal="140" workbookViewId="0"/>
  </sheetViews>
  <sheetFormatPr baseColWidth="10" defaultRowHeight="15"/>
  <cols>
    <col min="1" max="1" width="5.7109375" customWidth="1"/>
    <col min="2" max="3" width="5.7109375" hidden="1" customWidth="1"/>
    <col min="4" max="4" width="14.140625" customWidth="1"/>
    <col min="5" max="10" width="16.7109375" customWidth="1"/>
    <col min="11" max="11" width="12.7109375" customWidth="1"/>
    <col min="12" max="12" width="12.7109375" style="26" customWidth="1"/>
    <col min="13" max="13" width="9.7109375" customWidth="1"/>
    <col min="14"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idden="1"/>
    <row r="3" spans="4:16" s="21" customFormat="1" ht="12">
      <c r="D3" s="787"/>
      <c r="E3" s="787"/>
      <c r="F3" s="787"/>
      <c r="K3" s="20"/>
      <c r="L3" s="24"/>
    </row>
    <row r="4" spans="4:16" s="21" customFormat="1" ht="6" customHeight="1">
      <c r="D4" s="206"/>
      <c r="E4" s="206"/>
      <c r="F4" s="206"/>
      <c r="K4" s="20"/>
      <c r="L4" s="24"/>
    </row>
    <row r="5" spans="4:16" ht="30" customHeight="1">
      <c r="D5" s="859" t="s">
        <v>298</v>
      </c>
      <c r="E5" s="859"/>
      <c r="F5" s="859"/>
      <c r="G5" s="859"/>
      <c r="H5" s="859"/>
      <c r="I5" s="859"/>
      <c r="J5" s="859"/>
      <c r="K5" s="859"/>
      <c r="L5" s="25"/>
    </row>
    <row r="6" spans="4:16" ht="15" customHeight="1">
      <c r="D6" s="18" t="s">
        <v>1104</v>
      </c>
      <c r="E6" s="2"/>
      <c r="F6" s="2"/>
      <c r="G6" s="2"/>
      <c r="H6" s="2"/>
      <c r="I6" s="2"/>
      <c r="J6" s="2"/>
      <c r="K6" s="2"/>
      <c r="L6" s="14"/>
    </row>
    <row r="7" spans="4:16" ht="8.25" customHeight="1">
      <c r="D7" s="18"/>
      <c r="E7" s="2"/>
      <c r="F7" s="2"/>
      <c r="G7" s="2"/>
      <c r="H7" s="2"/>
      <c r="I7" s="2"/>
      <c r="J7" s="2"/>
      <c r="K7" s="2"/>
      <c r="L7" s="14"/>
    </row>
    <row r="8" spans="4:16" ht="8.25" customHeight="1">
      <c r="D8" s="951" t="s">
        <v>299</v>
      </c>
      <c r="E8" s="949" t="s">
        <v>300</v>
      </c>
      <c r="F8" s="949"/>
      <c r="G8" s="949"/>
      <c r="H8" s="949"/>
      <c r="I8" s="949"/>
      <c r="J8" s="949"/>
      <c r="K8" s="2"/>
      <c r="L8" s="14"/>
    </row>
    <row r="9" spans="4:16" ht="8.25" customHeight="1">
      <c r="D9" s="952"/>
      <c r="E9" s="954">
        <v>2005</v>
      </c>
      <c r="F9" s="955"/>
      <c r="G9" s="955"/>
      <c r="H9" s="955">
        <v>2018</v>
      </c>
      <c r="I9" s="955"/>
      <c r="J9" s="956"/>
      <c r="K9" s="2"/>
      <c r="L9" s="14"/>
    </row>
    <row r="10" spans="4:16" ht="8.25" customHeight="1">
      <c r="D10" s="952"/>
      <c r="E10" s="237" t="s">
        <v>227</v>
      </c>
      <c r="F10" s="238" t="s">
        <v>246</v>
      </c>
      <c r="G10" s="238" t="s">
        <v>70</v>
      </c>
      <c r="H10" s="237" t="s">
        <v>227</v>
      </c>
      <c r="I10" s="238" t="s">
        <v>246</v>
      </c>
      <c r="J10" s="239" t="s">
        <v>70</v>
      </c>
      <c r="K10" s="2"/>
      <c r="L10" s="14"/>
    </row>
    <row r="11" spans="4:16" ht="8.25" customHeight="1">
      <c r="D11" s="953"/>
      <c r="E11" s="954" t="s">
        <v>1</v>
      </c>
      <c r="F11" s="955"/>
      <c r="G11" s="955"/>
      <c r="H11" s="955"/>
      <c r="I11" s="955"/>
      <c r="J11" s="956"/>
      <c r="L11"/>
    </row>
    <row r="12" spans="4:16" ht="8.25" customHeight="1">
      <c r="D12" s="442">
        <v>1</v>
      </c>
      <c r="E12" s="442">
        <v>2</v>
      </c>
      <c r="F12" s="442">
        <v>3</v>
      </c>
      <c r="G12" s="442">
        <v>4</v>
      </c>
      <c r="H12" s="442">
        <v>5</v>
      </c>
      <c r="I12" s="442">
        <v>6</v>
      </c>
      <c r="J12" s="442">
        <v>7</v>
      </c>
      <c r="L12"/>
    </row>
    <row r="13" spans="4:16" ht="8.25" customHeight="1">
      <c r="D13" s="240" t="s">
        <v>301</v>
      </c>
      <c r="E13" s="8">
        <v>20073</v>
      </c>
      <c r="F13" s="8">
        <v>19598</v>
      </c>
      <c r="G13" s="8">
        <v>475</v>
      </c>
      <c r="H13" s="8">
        <v>26523</v>
      </c>
      <c r="I13" s="8">
        <v>25872</v>
      </c>
      <c r="J13" s="8">
        <v>651</v>
      </c>
      <c r="L13"/>
    </row>
    <row r="14" spans="4:16" ht="8.25" customHeight="1">
      <c r="D14" s="240" t="s">
        <v>302</v>
      </c>
      <c r="E14" s="8">
        <v>1757</v>
      </c>
      <c r="F14" s="8">
        <v>1655</v>
      </c>
      <c r="G14" s="8">
        <v>102</v>
      </c>
      <c r="H14" s="8">
        <v>2341</v>
      </c>
      <c r="I14" s="8">
        <v>2216</v>
      </c>
      <c r="J14" s="8">
        <v>125</v>
      </c>
      <c r="K14" s="2"/>
      <c r="L14" s="14"/>
    </row>
    <row r="15" spans="4:16" ht="8.25" customHeight="1">
      <c r="D15" s="241" t="s">
        <v>303</v>
      </c>
      <c r="E15" s="8">
        <v>43181</v>
      </c>
      <c r="F15" s="8">
        <v>40717</v>
      </c>
      <c r="G15" s="8">
        <v>2464</v>
      </c>
      <c r="H15" s="8">
        <v>35591</v>
      </c>
      <c r="I15" s="8">
        <v>33213</v>
      </c>
      <c r="J15" s="8">
        <v>2378</v>
      </c>
      <c r="K15" s="2"/>
      <c r="L15" s="14"/>
    </row>
    <row r="16" spans="4:16" ht="8.25" customHeight="1">
      <c r="D16" s="241" t="s">
        <v>304</v>
      </c>
      <c r="E16" s="8">
        <v>18693</v>
      </c>
      <c r="F16" s="8">
        <v>16919</v>
      </c>
      <c r="G16" s="8">
        <v>1774</v>
      </c>
      <c r="H16" s="8">
        <v>11516</v>
      </c>
      <c r="I16" s="8">
        <v>9853</v>
      </c>
      <c r="J16" s="8">
        <v>1663</v>
      </c>
      <c r="K16" s="2"/>
      <c r="L16" s="14"/>
    </row>
    <row r="17" spans="4:12" ht="8.25" customHeight="1">
      <c r="D17" s="241" t="s">
        <v>305</v>
      </c>
      <c r="E17" s="8">
        <v>3076</v>
      </c>
      <c r="F17" s="8">
        <v>2410</v>
      </c>
      <c r="G17" s="8">
        <v>666</v>
      </c>
      <c r="H17" s="8">
        <v>1963</v>
      </c>
      <c r="I17" s="8">
        <v>1751</v>
      </c>
      <c r="J17" s="8">
        <v>212</v>
      </c>
      <c r="K17" s="2"/>
      <c r="L17" s="14"/>
    </row>
    <row r="18" spans="4:12" ht="8.25" customHeight="1">
      <c r="D18" s="241" t="s">
        <v>306</v>
      </c>
      <c r="E18" s="8">
        <v>5269</v>
      </c>
      <c r="F18" s="8">
        <v>4328</v>
      </c>
      <c r="G18" s="8">
        <v>941</v>
      </c>
      <c r="H18" s="8">
        <v>3130</v>
      </c>
      <c r="I18" s="8">
        <v>1915</v>
      </c>
      <c r="J18" s="8">
        <v>1215</v>
      </c>
      <c r="K18" s="2"/>
      <c r="L18" s="14"/>
    </row>
    <row r="19" spans="4:12" s="207" customFormat="1" ht="16.5" customHeight="1">
      <c r="D19" s="244" t="s">
        <v>227</v>
      </c>
      <c r="E19" s="39">
        <v>92049</v>
      </c>
      <c r="F19" s="39">
        <v>85627</v>
      </c>
      <c r="G19" s="39">
        <v>6422</v>
      </c>
      <c r="H19" s="39">
        <v>81064</v>
      </c>
      <c r="I19" s="39">
        <v>74820</v>
      </c>
      <c r="J19" s="39">
        <v>6244</v>
      </c>
      <c r="K19" s="245"/>
      <c r="L19" s="246"/>
    </row>
    <row r="20" spans="4:12" ht="8.25" customHeight="1">
      <c r="D20" s="242"/>
      <c r="E20" s="240"/>
      <c r="F20" s="240"/>
      <c r="G20" s="240"/>
      <c r="H20" s="240"/>
      <c r="I20" s="69"/>
      <c r="J20" s="69"/>
      <c r="K20" s="2"/>
      <c r="L20" s="14"/>
    </row>
    <row r="21" spans="4:12" ht="8.25" customHeight="1">
      <c r="D21" s="243" t="s">
        <v>307</v>
      </c>
      <c r="E21" s="240"/>
      <c r="F21" s="240"/>
      <c r="G21" s="240"/>
      <c r="H21" s="240"/>
      <c r="I21" s="69"/>
      <c r="J21" s="69"/>
      <c r="K21" s="2"/>
      <c r="L21" s="14"/>
    </row>
    <row r="22" spans="4:12" ht="8.25" customHeight="1">
      <c r="D22" s="243" t="s">
        <v>308</v>
      </c>
      <c r="E22" s="208"/>
      <c r="F22" s="208"/>
      <c r="G22" s="208"/>
      <c r="H22" s="208"/>
      <c r="I22" s="208"/>
      <c r="J22" s="208"/>
      <c r="K22" s="2"/>
      <c r="L22" s="14"/>
    </row>
    <row r="23" spans="4:12" ht="8.25" customHeight="1">
      <c r="D23" s="243"/>
      <c r="E23" s="208"/>
      <c r="F23" s="208"/>
      <c r="G23" s="208"/>
      <c r="H23" s="208"/>
      <c r="I23" s="208"/>
      <c r="J23" s="208"/>
      <c r="K23" s="2"/>
      <c r="L23" s="14"/>
    </row>
    <row r="24" spans="4:12" ht="8.25" customHeight="1">
      <c r="D24" s="208" t="s">
        <v>292</v>
      </c>
      <c r="E24" s="208"/>
      <c r="F24" s="208"/>
      <c r="G24" s="208"/>
      <c r="H24" s="208"/>
      <c r="I24" s="208"/>
      <c r="J24" s="208"/>
      <c r="K24" s="2"/>
      <c r="L24" s="14"/>
    </row>
    <row r="25" spans="4:12" ht="15" customHeight="1"/>
    <row r="26" spans="4:12">
      <c r="D26" s="63" t="s">
        <v>707</v>
      </c>
    </row>
    <row r="27" spans="4:12">
      <c r="D27" s="63"/>
    </row>
    <row r="28" spans="4:12">
      <c r="D28" s="254"/>
      <c r="E28" s="26"/>
      <c r="F28" s="26"/>
      <c r="G28" s="26"/>
      <c r="H28" s="26"/>
      <c r="I28" s="26"/>
      <c r="J28" s="26"/>
    </row>
    <row r="29" spans="4:12">
      <c r="D29" s="957" t="s">
        <v>299</v>
      </c>
      <c r="E29" s="958" t="s">
        <v>300</v>
      </c>
      <c r="F29" s="958"/>
      <c r="G29" s="958"/>
      <c r="H29" s="958"/>
      <c r="I29" s="958"/>
      <c r="J29" s="958"/>
    </row>
    <row r="30" spans="4:12">
      <c r="D30" s="957"/>
      <c r="E30" s="959">
        <v>2005</v>
      </c>
      <c r="F30" s="959"/>
      <c r="G30" s="959"/>
      <c r="H30" s="959">
        <v>2018</v>
      </c>
      <c r="I30" s="959"/>
      <c r="J30" s="959"/>
    </row>
    <row r="31" spans="4:12">
      <c r="D31" s="957"/>
      <c r="E31" s="240" t="s">
        <v>227</v>
      </c>
      <c r="F31" s="240" t="s">
        <v>246</v>
      </c>
      <c r="G31" s="240" t="s">
        <v>70</v>
      </c>
      <c r="H31" s="240" t="s">
        <v>227</v>
      </c>
      <c r="I31" s="240" t="s">
        <v>246</v>
      </c>
      <c r="J31" s="240" t="s">
        <v>70</v>
      </c>
    </row>
    <row r="32" spans="4:12">
      <c r="D32" s="957"/>
      <c r="E32" s="957" t="s">
        <v>1</v>
      </c>
      <c r="F32" s="957"/>
      <c r="G32" s="957"/>
      <c r="H32" s="957"/>
      <c r="I32" s="957"/>
      <c r="J32" s="957"/>
    </row>
    <row r="33" spans="2:16">
      <c r="D33" s="240"/>
      <c r="E33" s="240"/>
      <c r="F33" s="240"/>
      <c r="G33" s="240"/>
      <c r="H33" s="240"/>
      <c r="I33" s="240"/>
      <c r="J33" s="240"/>
    </row>
    <row r="34" spans="2:16">
      <c r="D34" s="257" t="s">
        <v>301</v>
      </c>
      <c r="E34" s="256">
        <f>E13/$E$19*100</f>
        <v>21.806863735619071</v>
      </c>
      <c r="F34" s="256">
        <f>F13/$F$19*100</f>
        <v>22.887640580657969</v>
      </c>
      <c r="G34" s="256">
        <f>G13/$G$19*100</f>
        <v>7.3964497041420119</v>
      </c>
      <c r="H34" s="256">
        <f>H13/$H$19*100</f>
        <v>32.718592716865686</v>
      </c>
      <c r="I34" s="256">
        <f>I13/$I$19*100</f>
        <v>34.57898957497995</v>
      </c>
      <c r="J34" s="256">
        <f>J13/$J$19*100</f>
        <v>10.426008968609866</v>
      </c>
    </row>
    <row r="35" spans="2:16">
      <c r="D35" s="257" t="s">
        <v>309</v>
      </c>
      <c r="E35" s="256">
        <f t="shared" ref="E35:E40" si="0">E14/$E$19*100</f>
        <v>1.9087659833349628</v>
      </c>
      <c r="F35" s="256">
        <f t="shared" ref="F35:F40" si="1">F14/$F$19*100</f>
        <v>1.9328015695983742</v>
      </c>
      <c r="G35" s="256">
        <f t="shared" ref="G35:G40" si="2">G14/$G$19*100</f>
        <v>1.5882902522578637</v>
      </c>
      <c r="H35" s="256">
        <f t="shared" ref="H35:H40" si="3">H14/$H$19*100</f>
        <v>2.887841705319254</v>
      </c>
      <c r="I35" s="256">
        <f t="shared" ref="I35:I40" si="4">I14/$I$19*100</f>
        <v>2.9617749264902433</v>
      </c>
      <c r="J35" s="256">
        <f t="shared" ref="J35:J40" si="5">J14/$J$19*100</f>
        <v>2.0019218449711724</v>
      </c>
    </row>
    <row r="36" spans="2:16">
      <c r="D36" s="258" t="s">
        <v>303</v>
      </c>
      <c r="E36" s="256">
        <f t="shared" si="0"/>
        <v>46.910884420254426</v>
      </c>
      <c r="F36" s="256">
        <f t="shared" si="1"/>
        <v>47.551590035853174</v>
      </c>
      <c r="G36" s="256">
        <f t="shared" si="2"/>
        <v>38.368109623170355</v>
      </c>
      <c r="H36" s="256">
        <f t="shared" si="3"/>
        <v>43.90481594789302</v>
      </c>
      <c r="I36" s="256">
        <f t="shared" si="4"/>
        <v>44.390537289494787</v>
      </c>
      <c r="J36" s="256">
        <f t="shared" si="5"/>
        <v>38.084561178731576</v>
      </c>
    </row>
    <row r="37" spans="2:16">
      <c r="D37" s="258" t="s">
        <v>304</v>
      </c>
      <c r="E37" s="256">
        <f t="shared" si="0"/>
        <v>20.307662223381026</v>
      </c>
      <c r="F37" s="256">
        <f t="shared" si="1"/>
        <v>19.758954535368517</v>
      </c>
      <c r="G37" s="256">
        <f t="shared" si="2"/>
        <v>27.623793210837743</v>
      </c>
      <c r="H37" s="256">
        <f t="shared" si="3"/>
        <v>14.20605940984901</v>
      </c>
      <c r="I37" s="256">
        <f t="shared" si="4"/>
        <v>13.168938786420743</v>
      </c>
      <c r="J37" s="256">
        <f t="shared" si="5"/>
        <v>26.633568225496479</v>
      </c>
    </row>
    <row r="38" spans="2:16">
      <c r="D38" s="258" t="s">
        <v>310</v>
      </c>
      <c r="E38" s="256">
        <f t="shared" si="0"/>
        <v>3.3416984432204586</v>
      </c>
      <c r="F38" s="256">
        <f t="shared" si="1"/>
        <v>2.8145327992338864</v>
      </c>
      <c r="G38" s="256">
        <f t="shared" si="2"/>
        <v>10.370601058860169</v>
      </c>
      <c r="H38" s="256">
        <f t="shared" si="3"/>
        <v>2.4215434718247311</v>
      </c>
      <c r="I38" s="256">
        <f t="shared" si="4"/>
        <v>2.3402833466987438</v>
      </c>
      <c r="J38" s="256">
        <f t="shared" si="5"/>
        <v>3.3952594490711085</v>
      </c>
    </row>
    <row r="39" spans="2:16">
      <c r="D39" s="258" t="s">
        <v>306</v>
      </c>
      <c r="E39" s="256">
        <f t="shared" si="0"/>
        <v>5.7241251941900506</v>
      </c>
      <c r="F39" s="256">
        <f t="shared" si="1"/>
        <v>5.0544804792880749</v>
      </c>
      <c r="G39" s="256">
        <f t="shared" si="2"/>
        <v>14.652756150731861</v>
      </c>
      <c r="H39" s="256">
        <f t="shared" si="3"/>
        <v>3.8611467482482973</v>
      </c>
      <c r="I39" s="256">
        <f t="shared" si="4"/>
        <v>2.5594760759155304</v>
      </c>
      <c r="J39" s="256">
        <f t="shared" si="5"/>
        <v>19.458680333119798</v>
      </c>
    </row>
    <row r="40" spans="2:16">
      <c r="D40" s="259" t="s">
        <v>227</v>
      </c>
      <c r="E40" s="256">
        <f t="shared" si="0"/>
        <v>100</v>
      </c>
      <c r="F40" s="256">
        <f t="shared" si="1"/>
        <v>100</v>
      </c>
      <c r="G40" s="256">
        <f t="shared" si="2"/>
        <v>100</v>
      </c>
      <c r="H40" s="256">
        <f t="shared" si="3"/>
        <v>100</v>
      </c>
      <c r="I40" s="256">
        <f t="shared" si="4"/>
        <v>100</v>
      </c>
      <c r="J40" s="256">
        <f t="shared" si="5"/>
        <v>100</v>
      </c>
    </row>
    <row r="41" spans="2:16">
      <c r="D41" s="254"/>
      <c r="E41" s="26"/>
      <c r="F41" s="26"/>
      <c r="G41" s="26"/>
      <c r="H41" s="26"/>
      <c r="I41" s="26"/>
      <c r="J41" s="26"/>
    </row>
    <row r="42" spans="2:16">
      <c r="D42" s="63"/>
    </row>
    <row r="43" spans="2:16">
      <c r="D43" s="63"/>
    </row>
    <row r="44" spans="2:16">
      <c r="E44" s="219"/>
      <c r="F44" s="219"/>
      <c r="G44" s="219"/>
      <c r="H44" s="219"/>
      <c r="I44" s="219"/>
      <c r="J44" s="219"/>
      <c r="K44" s="214"/>
    </row>
    <row r="45" spans="2:16">
      <c r="E45" s="219"/>
      <c r="F45" s="219"/>
      <c r="G45" s="219"/>
      <c r="H45" s="219"/>
      <c r="I45" s="219"/>
      <c r="J45" s="219"/>
      <c r="K45" s="214"/>
    </row>
    <row r="46" spans="2:16" s="26" customFormat="1">
      <c r="B46"/>
      <c r="C46"/>
      <c r="D46"/>
      <c r="E46" s="219"/>
      <c r="F46" s="219"/>
      <c r="G46" s="219"/>
      <c r="H46" s="219"/>
      <c r="I46" s="219"/>
      <c r="J46" s="219"/>
      <c r="K46" s="214"/>
      <c r="M46"/>
      <c r="N46"/>
      <c r="O46"/>
      <c r="P46"/>
    </row>
    <row r="47" spans="2:16" s="26" customFormat="1">
      <c r="B47"/>
      <c r="C47"/>
      <c r="D47"/>
      <c r="E47" s="219"/>
      <c r="F47" s="219"/>
      <c r="G47" s="219"/>
      <c r="H47" s="219"/>
      <c r="I47" s="219"/>
      <c r="J47" s="219"/>
      <c r="K47" s="214"/>
      <c r="M47"/>
      <c r="N47"/>
      <c r="O47"/>
      <c r="P47"/>
    </row>
    <row r="48" spans="2:16" s="26" customFormat="1">
      <c r="B48"/>
      <c r="C48"/>
      <c r="D48"/>
      <c r="E48" s="219"/>
      <c r="F48" s="219"/>
      <c r="G48" s="219"/>
      <c r="H48" s="219"/>
      <c r="I48" s="219"/>
      <c r="J48" s="219"/>
      <c r="K48" s="214"/>
      <c r="M48"/>
      <c r="N48"/>
      <c r="O48"/>
      <c r="P48"/>
    </row>
    <row r="49" spans="2:16" s="26" customFormat="1">
      <c r="B49"/>
      <c r="C49"/>
      <c r="D49"/>
      <c r="E49" s="219"/>
      <c r="F49" s="219"/>
      <c r="G49" s="219"/>
      <c r="H49" s="219"/>
      <c r="I49" s="219"/>
      <c r="J49" s="219"/>
      <c r="K49" s="214"/>
      <c r="M49"/>
      <c r="N49"/>
      <c r="O49"/>
      <c r="P49"/>
    </row>
    <row r="64" spans="2:16" ht="15" customHeight="1">
      <c r="D64" s="792" t="s">
        <v>24</v>
      </c>
      <c r="E64" s="792"/>
      <c r="F64" s="792"/>
      <c r="G64" s="792"/>
      <c r="H64" s="792"/>
      <c r="I64" s="792"/>
      <c r="J64" s="792"/>
      <c r="K64" s="792"/>
      <c r="L64" s="792"/>
    </row>
    <row r="65" spans="4:12" ht="15" customHeight="1">
      <c r="D65" s="792" t="s">
        <v>25</v>
      </c>
      <c r="E65" s="792"/>
      <c r="F65" s="792"/>
      <c r="G65" s="792"/>
      <c r="H65" s="792"/>
      <c r="I65" s="792"/>
      <c r="J65" s="792"/>
      <c r="K65" s="792"/>
      <c r="L65" s="792"/>
    </row>
    <row r="67" spans="4:12" s="17" customFormat="1" ht="11.25">
      <c r="D67" s="16"/>
      <c r="L67" s="27"/>
    </row>
  </sheetData>
  <autoFilter ref="D12:J12"/>
  <dataConsolidate/>
  <mergeCells count="14">
    <mergeCell ref="D3:F3"/>
    <mergeCell ref="D5:K5"/>
    <mergeCell ref="D64:L64"/>
    <mergeCell ref="D65:L65"/>
    <mergeCell ref="D8:D11"/>
    <mergeCell ref="E8:J8"/>
    <mergeCell ref="E9:G9"/>
    <mergeCell ref="H9:J9"/>
    <mergeCell ref="E11:J11"/>
    <mergeCell ref="D29:D32"/>
    <mergeCell ref="E29:J29"/>
    <mergeCell ref="E30:G30"/>
    <mergeCell ref="H30:J30"/>
    <mergeCell ref="E32:J32"/>
  </mergeCells>
  <hyperlinks>
    <hyperlink ref="D65:L65" r:id="rId1" display="Link zum Regionalmonitoring Niedersachsen"/>
    <hyperlink ref="D64:L64" r:id="rId2" display="Link zur LSN-Online-Datenbank"/>
  </hyperlinks>
  <pageMargins left="0.7" right="0.7" top="0.78740157499999996" bottom="0.78740157499999996" header="0.3" footer="0.3"/>
  <pageSetup paperSize="9" scale="74" orientation="portrait" r:id="rId3"/>
  <drawing r:id="rId4"/>
  <legacyDrawing r:id="rId5"/>
  <oleObjects>
    <mc:AlternateContent xmlns:mc="http://schemas.openxmlformats.org/markup-compatibility/2006">
      <mc:Choice Requires="x14">
        <oleObject progId="Dokument" shapeId="66567" r:id="rId6">
          <objectPr defaultSize="0" autoPict="0" r:id="rId7">
            <anchor moveWithCells="1">
              <from>
                <xdr:col>3</xdr:col>
                <xdr:colOff>0</xdr:colOff>
                <xdr:row>47</xdr:row>
                <xdr:rowOff>142875</xdr:rowOff>
              </from>
              <to>
                <xdr:col>9</xdr:col>
                <xdr:colOff>1019175</xdr:colOff>
                <xdr:row>62</xdr:row>
                <xdr:rowOff>38100</xdr:rowOff>
              </to>
            </anchor>
          </objectPr>
        </oleObject>
      </mc:Choice>
      <mc:Fallback>
        <oleObject progId="Dokument" shapeId="66567" r:id="rId6"/>
      </mc:Fallback>
    </mc:AlternateContent>
  </oleObjects>
  <controls>
    <mc:AlternateContent xmlns:mc="http://schemas.openxmlformats.org/markup-compatibility/2006">
      <mc:Choice Requires="x14">
        <control shapeId="66564" r:id="rId8" name="Tabellenblatt_zurueck_unten">
          <controlPr defaultSize="0" print="0" autoLine="0" r:id="rId9">
            <anchor moveWithCells="1">
              <from>
                <xdr:col>3</xdr:col>
                <xdr:colOff>0</xdr:colOff>
                <xdr:row>65</xdr:row>
                <xdr:rowOff>133350</xdr:rowOff>
              </from>
              <to>
                <xdr:col>3</xdr:col>
                <xdr:colOff>714375</xdr:colOff>
                <xdr:row>66</xdr:row>
                <xdr:rowOff>123825</xdr:rowOff>
              </to>
            </anchor>
          </controlPr>
        </control>
      </mc:Choice>
      <mc:Fallback>
        <control shapeId="66564" r:id="rId8" name="Tabellenblatt_zurueck_unten"/>
      </mc:Fallback>
    </mc:AlternateContent>
    <mc:AlternateContent xmlns:mc="http://schemas.openxmlformats.org/markup-compatibility/2006">
      <mc:Choice Requires="x14">
        <control shapeId="66563" r:id="rId10" name="Tabellenblatt_vor_unten">
          <controlPr defaultSize="0" print="0" autoLine="0" r:id="rId11">
            <anchor moveWithCells="1">
              <from>
                <xdr:col>11</xdr:col>
                <xdr:colOff>0</xdr:colOff>
                <xdr:row>65</xdr:row>
                <xdr:rowOff>133350</xdr:rowOff>
              </from>
              <to>
                <xdr:col>11</xdr:col>
                <xdr:colOff>438150</xdr:colOff>
                <xdr:row>66</xdr:row>
                <xdr:rowOff>123825</xdr:rowOff>
              </to>
            </anchor>
          </controlPr>
        </control>
      </mc:Choice>
      <mc:Fallback>
        <control shapeId="66563" r:id="rId10" name="Tabellenblatt_vor_unten"/>
      </mc:Fallback>
    </mc:AlternateContent>
    <mc:AlternateContent xmlns:mc="http://schemas.openxmlformats.org/markup-compatibility/2006">
      <mc:Choice Requires="x14">
        <control shapeId="66562" r:id="rId12" name="zum_Inhaltsverzeichnis">
          <controlPr defaultSize="0" print="0" autoLine="0" r:id="rId13">
            <anchor moveWithCells="1">
              <from>
                <xdr:col>3</xdr:col>
                <xdr:colOff>0</xdr:colOff>
                <xdr:row>2</xdr:row>
                <xdr:rowOff>0</xdr:rowOff>
              </from>
              <to>
                <xdr:col>4</xdr:col>
                <xdr:colOff>647700</xdr:colOff>
                <xdr:row>3</xdr:row>
                <xdr:rowOff>28575</xdr:rowOff>
              </to>
            </anchor>
          </controlPr>
        </control>
      </mc:Choice>
      <mc:Fallback>
        <control shapeId="66562" r:id="rId12" name="zum_Inhaltsverzeichnis"/>
      </mc:Fallback>
    </mc:AlternateContent>
    <mc:AlternateContent xmlns:mc="http://schemas.openxmlformats.org/markup-compatibility/2006">
      <mc:Choice Requires="x14">
        <control shapeId="66561" r:id="rId14" name="Naechster_Indikator">
          <controlPr defaultSize="0" print="0" autoLine="0" r:id="rId15">
            <anchor moveWithCells="1">
              <from>
                <xdr:col>10</xdr:col>
                <xdr:colOff>133350</xdr:colOff>
                <xdr:row>2</xdr:row>
                <xdr:rowOff>0</xdr:rowOff>
              </from>
              <to>
                <xdr:col>11</xdr:col>
                <xdr:colOff>209550</xdr:colOff>
                <xdr:row>3</xdr:row>
                <xdr:rowOff>28575</xdr:rowOff>
              </to>
            </anchor>
          </controlPr>
        </control>
      </mc:Choice>
      <mc:Fallback>
        <control shapeId="66561" r:id="rId14" name="Naechster_Indikator"/>
      </mc:Fallback>
    </mc:AlternateContent>
  </control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7">
    <pageSetUpPr autoPageBreaks="0"/>
  </sheetPr>
  <dimension ref="B1:O82"/>
  <sheetViews>
    <sheetView showGridLines="0" zoomScale="140" zoomScaleNormal="140" workbookViewId="0"/>
  </sheetViews>
  <sheetFormatPr baseColWidth="10" defaultRowHeight="15"/>
  <cols>
    <col min="1" max="1" width="5.7109375" customWidth="1"/>
    <col min="2" max="3" width="5.7109375" hidden="1" customWidth="1"/>
    <col min="4" max="4" width="14.140625" customWidth="1"/>
    <col min="5" max="5" width="16.7109375" customWidth="1"/>
    <col min="6" max="11" width="12.7109375" customWidth="1"/>
    <col min="12" max="12" width="9.7109375" customWidth="1"/>
    <col min="13" max="15" width="5.7109375" customWidth="1"/>
  </cols>
  <sheetData>
    <row r="1" spans="4:15" ht="15" customHeight="1">
      <c r="D1" s="59" t="str">
        <f>Kopf</f>
        <v>Migration und Teilhabe in Niedersachsen - Integrationsmonitoring 2019 - aktuelle Ergebnisse</v>
      </c>
      <c r="E1" s="59"/>
      <c r="F1" s="59"/>
      <c r="G1" s="59"/>
      <c r="H1" s="59"/>
      <c r="I1" s="59"/>
      <c r="J1" s="59"/>
      <c r="K1" s="59"/>
      <c r="L1" s="59"/>
      <c r="M1" s="59"/>
      <c r="N1" s="59"/>
      <c r="O1" s="59"/>
    </row>
    <row r="2" spans="4:15" hidden="1"/>
    <row r="3" spans="4:15" s="21" customFormat="1" ht="15" customHeight="1">
      <c r="D3" s="787"/>
      <c r="E3" s="787"/>
      <c r="F3" s="787"/>
      <c r="K3" s="20"/>
    </row>
    <row r="4" spans="4:15" s="21" customFormat="1" ht="6" hidden="1" customHeight="1">
      <c r="D4" s="315"/>
      <c r="E4" s="315"/>
      <c r="F4" s="315"/>
      <c r="K4" s="20"/>
    </row>
    <row r="5" spans="4:15" ht="30" customHeight="1">
      <c r="D5" s="859" t="s">
        <v>1070</v>
      </c>
      <c r="E5" s="859"/>
      <c r="F5" s="859"/>
      <c r="G5" s="859"/>
      <c r="H5" s="859"/>
      <c r="I5" s="859"/>
      <c r="J5" s="859"/>
      <c r="K5" s="859"/>
    </row>
    <row r="6" spans="4:15" ht="15" customHeight="1">
      <c r="D6" s="18" t="s">
        <v>706</v>
      </c>
      <c r="E6" s="2"/>
      <c r="F6" s="2"/>
      <c r="G6" s="2"/>
      <c r="H6" s="2"/>
      <c r="I6" s="2"/>
      <c r="J6" s="2"/>
      <c r="K6" s="2"/>
    </row>
    <row r="7" spans="4:15" ht="8.25" customHeight="1">
      <c r="D7" s="18"/>
      <c r="E7" s="2"/>
      <c r="F7" s="2"/>
      <c r="G7" s="2"/>
      <c r="H7" s="2"/>
      <c r="I7" s="2"/>
      <c r="J7" s="2"/>
      <c r="K7" s="2"/>
    </row>
    <row r="8" spans="4:15" ht="8.25" customHeight="1">
      <c r="D8" s="794" t="s">
        <v>394</v>
      </c>
      <c r="E8" s="829" t="s">
        <v>653</v>
      </c>
      <c r="F8" s="864" t="s">
        <v>300</v>
      </c>
      <c r="G8" s="864"/>
      <c r="H8" s="864"/>
      <c r="I8" s="864"/>
      <c r="J8" s="864"/>
      <c r="K8" s="864"/>
    </row>
    <row r="9" spans="4:15" ht="8.25" customHeight="1">
      <c r="D9" s="795"/>
      <c r="E9" s="938"/>
      <c r="F9" s="801">
        <v>2005</v>
      </c>
      <c r="G9" s="808"/>
      <c r="H9" s="808"/>
      <c r="I9" s="808" t="s">
        <v>1093</v>
      </c>
      <c r="J9" s="808"/>
      <c r="K9" s="799"/>
    </row>
    <row r="10" spans="4:15" ht="16.5" customHeight="1">
      <c r="D10" s="795"/>
      <c r="E10" s="938"/>
      <c r="F10" s="320" t="s">
        <v>227</v>
      </c>
      <c r="G10" s="321" t="s">
        <v>1105</v>
      </c>
      <c r="H10" s="321" t="s">
        <v>1106</v>
      </c>
      <c r="I10" s="321" t="s">
        <v>227</v>
      </c>
      <c r="J10" s="747" t="s">
        <v>1105</v>
      </c>
      <c r="K10" s="747" t="s">
        <v>1106</v>
      </c>
    </row>
    <row r="11" spans="4:15" ht="8.25" customHeight="1">
      <c r="D11" s="796"/>
      <c r="E11" s="830"/>
      <c r="F11" s="801" t="s">
        <v>2</v>
      </c>
      <c r="G11" s="808"/>
      <c r="H11" s="808"/>
      <c r="I11" s="808"/>
      <c r="J11" s="808"/>
      <c r="K11" s="799"/>
    </row>
    <row r="12" spans="4:15" ht="8.25" customHeight="1">
      <c r="D12" s="212"/>
      <c r="E12" s="212"/>
      <c r="F12" s="195"/>
      <c r="G12" s="195"/>
      <c r="H12" s="195"/>
      <c r="I12" s="195"/>
      <c r="J12" s="195"/>
      <c r="K12" s="195"/>
    </row>
    <row r="13" spans="4:15" ht="8.25" customHeight="1">
      <c r="D13" s="333" t="s">
        <v>30</v>
      </c>
      <c r="E13" s="333" t="s">
        <v>31</v>
      </c>
      <c r="F13" s="333" t="s">
        <v>32</v>
      </c>
      <c r="G13" s="333" t="s">
        <v>33</v>
      </c>
      <c r="H13" s="333" t="s">
        <v>34</v>
      </c>
      <c r="I13" s="333" t="s">
        <v>35</v>
      </c>
      <c r="J13" s="333" t="s">
        <v>36</v>
      </c>
      <c r="K13" s="333" t="s">
        <v>37</v>
      </c>
    </row>
    <row r="14" spans="4:15" ht="8.25" customHeight="1">
      <c r="D14" s="212" t="s">
        <v>406</v>
      </c>
      <c r="E14" s="560" t="s">
        <v>654</v>
      </c>
      <c r="F14" s="329">
        <v>4.7988791523357115</v>
      </c>
      <c r="G14" s="329">
        <v>9.8395271631659735</v>
      </c>
      <c r="H14" s="329">
        <v>3.2871763022626288</v>
      </c>
      <c r="I14" s="329">
        <v>4.6982988886806689</v>
      </c>
      <c r="J14" s="329">
        <v>2.2291467436960244</v>
      </c>
      <c r="K14" s="329">
        <v>11.588400684422339</v>
      </c>
    </row>
    <row r="15" spans="4:15" ht="8.25" customHeight="1">
      <c r="D15" s="212" t="s">
        <v>410</v>
      </c>
      <c r="E15" s="583" t="s">
        <v>654</v>
      </c>
      <c r="F15" s="329">
        <v>4.3755488185340248</v>
      </c>
      <c r="G15" s="329">
        <v>12.61624825735595</v>
      </c>
      <c r="H15" s="329">
        <v>2.0206492308206041</v>
      </c>
      <c r="I15" s="329">
        <v>4.6485415868115689</v>
      </c>
      <c r="J15" s="329">
        <v>1.9928666094218581</v>
      </c>
      <c r="K15" s="329">
        <v>10.931888033752587</v>
      </c>
    </row>
    <row r="16" spans="4:15" ht="8.25" customHeight="1">
      <c r="D16" s="212" t="s">
        <v>411</v>
      </c>
      <c r="E16" s="583" t="s">
        <v>654</v>
      </c>
      <c r="F16" s="329">
        <v>3.622969814818068</v>
      </c>
      <c r="G16" s="329">
        <v>12.767188287469155</v>
      </c>
      <c r="H16" s="329">
        <v>1.8955267408437952</v>
      </c>
      <c r="I16" s="329">
        <v>4.2069623894442829</v>
      </c>
      <c r="J16" s="329">
        <v>1.9130584896634324</v>
      </c>
      <c r="K16" s="329">
        <v>11.927085726257943</v>
      </c>
    </row>
    <row r="17" spans="4:11" ht="8.25" customHeight="1">
      <c r="D17" s="212" t="s">
        <v>406</v>
      </c>
      <c r="E17" s="277" t="s">
        <v>304</v>
      </c>
      <c r="F17" s="329">
        <v>22.120709603673063</v>
      </c>
      <c r="G17" s="329">
        <v>29.449625043279116</v>
      </c>
      <c r="H17" s="329">
        <v>19.922748939855431</v>
      </c>
      <c r="I17" s="329">
        <v>12.901467185689915</v>
      </c>
      <c r="J17" s="329">
        <v>11.793569434524862</v>
      </c>
      <c r="K17" s="329">
        <v>15.993024935607295</v>
      </c>
    </row>
    <row r="18" spans="4:11" ht="8.25" customHeight="1">
      <c r="D18" s="212" t="s">
        <v>410</v>
      </c>
      <c r="E18" s="277" t="s">
        <v>304</v>
      </c>
      <c r="F18" s="329">
        <v>22.888799820098448</v>
      </c>
      <c r="G18" s="329">
        <v>29.846957422116866</v>
      </c>
      <c r="H18" s="329">
        <v>20.900404328738102</v>
      </c>
      <c r="I18" s="329">
        <v>14.804143160272476</v>
      </c>
      <c r="J18" s="329">
        <v>13.1807434985902</v>
      </c>
      <c r="K18" s="329">
        <v>18.645115069236038</v>
      </c>
    </row>
    <row r="19" spans="4:11" ht="8.25" customHeight="1">
      <c r="D19" s="212" t="s">
        <v>411</v>
      </c>
      <c r="E19" s="277" t="s">
        <v>304</v>
      </c>
      <c r="F19" s="329">
        <v>37.524341462050145</v>
      </c>
      <c r="G19" s="329">
        <v>35.463904279568304</v>
      </c>
      <c r="H19" s="329">
        <v>37.913580679775841</v>
      </c>
      <c r="I19" s="329">
        <v>23.580572938868478</v>
      </c>
      <c r="J19" s="329">
        <v>23.368174845770174</v>
      </c>
      <c r="K19" s="329">
        <v>24.295397982816738</v>
      </c>
    </row>
    <row r="20" spans="4:11" ht="8.25" customHeight="1">
      <c r="D20" s="212" t="s">
        <v>406</v>
      </c>
      <c r="E20" s="277" t="s">
        <v>303</v>
      </c>
      <c r="F20" s="329">
        <v>42.899124175064578</v>
      </c>
      <c r="G20" s="329">
        <v>37.710705625285698</v>
      </c>
      <c r="H20" s="329">
        <v>44.455143881036122</v>
      </c>
      <c r="I20" s="329">
        <v>35.555640135686318</v>
      </c>
      <c r="J20" s="329">
        <v>36.212795946112124</v>
      </c>
      <c r="K20" s="329">
        <v>33.721869100749835</v>
      </c>
    </row>
    <row r="21" spans="4:11" ht="8.25" customHeight="1">
      <c r="D21" s="212" t="s">
        <v>410</v>
      </c>
      <c r="E21" s="277" t="s">
        <v>303</v>
      </c>
      <c r="F21" s="329">
        <v>38.480961097514978</v>
      </c>
      <c r="G21" s="329">
        <v>31.468724501456013</v>
      </c>
      <c r="H21" s="329">
        <v>40.484810767756208</v>
      </c>
      <c r="I21" s="329">
        <v>36.077299684801908</v>
      </c>
      <c r="J21" s="329">
        <v>39.324606196280122</v>
      </c>
      <c r="K21" s="329">
        <v>28.394148695037224</v>
      </c>
    </row>
    <row r="22" spans="4:11" ht="8.25" customHeight="1">
      <c r="D22" s="212" t="s">
        <v>411</v>
      </c>
      <c r="E22" s="277" t="s">
        <v>303</v>
      </c>
      <c r="F22" s="329">
        <v>33.36893491811621</v>
      </c>
      <c r="G22" s="329">
        <v>28.71141948621921</v>
      </c>
      <c r="H22" s="329">
        <v>34.248790746127099</v>
      </c>
      <c r="I22" s="329">
        <v>36.964359350671153</v>
      </c>
      <c r="J22" s="329">
        <v>38.73613337230266</v>
      </c>
      <c r="K22" s="329">
        <v>31.001462151868665</v>
      </c>
    </row>
    <row r="23" spans="4:11" ht="8.25" customHeight="1">
      <c r="D23" s="212" t="s">
        <v>406</v>
      </c>
      <c r="E23" s="277" t="s">
        <v>412</v>
      </c>
      <c r="F23" s="329">
        <v>30.181287068926643</v>
      </c>
      <c r="G23" s="329">
        <v>23.0001421682692</v>
      </c>
      <c r="H23" s="329">
        <v>32.334930876845824</v>
      </c>
      <c r="I23" s="329">
        <v>46.844593789943104</v>
      </c>
      <c r="J23" s="329">
        <v>49.764487875666994</v>
      </c>
      <c r="K23" s="329">
        <v>38.696712165588501</v>
      </c>
    </row>
    <row r="24" spans="4:11" ht="8.25" customHeight="1">
      <c r="D24" s="212" t="s">
        <v>410</v>
      </c>
      <c r="E24" s="277" t="s">
        <v>412</v>
      </c>
      <c r="F24" s="329">
        <v>34.254690263852538</v>
      </c>
      <c r="G24" s="329">
        <v>26.068069819071184</v>
      </c>
      <c r="H24" s="329">
        <v>36.594135672685091</v>
      </c>
      <c r="I24" s="329">
        <v>44.470015568114043</v>
      </c>
      <c r="J24" s="329">
        <v>45.501782182389192</v>
      </c>
      <c r="K24" s="329">
        <v>42.028844621451178</v>
      </c>
    </row>
    <row r="25" spans="4:11" ht="8.25" customHeight="1">
      <c r="D25" s="212" t="s">
        <v>411</v>
      </c>
      <c r="E25" s="277" t="s">
        <v>412</v>
      </c>
      <c r="F25" s="329">
        <v>25.483753805015574</v>
      </c>
      <c r="G25" s="329">
        <v>23.057487946743326</v>
      </c>
      <c r="H25" s="329">
        <v>25.942101833253261</v>
      </c>
      <c r="I25" s="329">
        <v>35.248105114006158</v>
      </c>
      <c r="J25" s="329">
        <v>35.982633292263735</v>
      </c>
      <c r="K25" s="329">
        <v>32.77605413905664</v>
      </c>
    </row>
    <row r="26" spans="4:11" ht="8.25" customHeight="1">
      <c r="D26" s="459"/>
      <c r="E26" s="277"/>
      <c r="F26" s="329"/>
      <c r="G26" s="329"/>
      <c r="H26" s="329"/>
      <c r="I26" s="329"/>
      <c r="J26" s="329"/>
      <c r="K26" s="329"/>
    </row>
    <row r="27" spans="4:11" s="319" customFormat="1" ht="27.75" customHeight="1">
      <c r="D27" s="802" t="s">
        <v>600</v>
      </c>
      <c r="E27" s="802"/>
      <c r="F27" s="802"/>
      <c r="G27" s="802"/>
      <c r="H27" s="802"/>
      <c r="I27" s="802"/>
      <c r="J27" s="802"/>
      <c r="K27" s="802"/>
    </row>
    <row r="28" spans="4:11" ht="8.25" customHeight="1">
      <c r="D28" s="322" t="s">
        <v>1071</v>
      </c>
      <c r="E28" s="330"/>
      <c r="F28" s="4"/>
      <c r="G28" s="4"/>
      <c r="H28" s="4"/>
      <c r="I28" s="4"/>
      <c r="J28" s="4"/>
      <c r="K28" s="4"/>
    </row>
    <row r="29" spans="4:11" ht="24.75" customHeight="1">
      <c r="D29" s="867" t="s">
        <v>1124</v>
      </c>
      <c r="E29" s="867"/>
      <c r="F29" s="867"/>
      <c r="G29" s="867"/>
      <c r="H29" s="867"/>
      <c r="I29" s="867"/>
      <c r="J29" s="867"/>
      <c r="K29" s="867"/>
    </row>
    <row r="30" spans="4:11" ht="8.25" customHeight="1">
      <c r="D30" s="331"/>
      <c r="E30" s="331"/>
      <c r="F30" s="332"/>
      <c r="G30" s="332"/>
      <c r="H30" s="332"/>
      <c r="I30" s="332"/>
      <c r="J30" s="332"/>
      <c r="K30" s="332"/>
    </row>
    <row r="31" spans="4:11" ht="8.25" customHeight="1">
      <c r="D31" s="365" t="s">
        <v>376</v>
      </c>
      <c r="E31" s="4"/>
      <c r="F31" s="332"/>
      <c r="G31" s="332"/>
      <c r="H31" s="332"/>
      <c r="I31" s="332"/>
      <c r="J31" s="332"/>
      <c r="K31" s="332"/>
    </row>
    <row r="32" spans="4:11" ht="15" customHeight="1">
      <c r="D32" s="18"/>
      <c r="E32" s="2"/>
      <c r="F32" s="2"/>
      <c r="G32" s="2"/>
      <c r="H32" s="2"/>
      <c r="I32" s="2"/>
      <c r="J32" s="2"/>
      <c r="K32" s="2"/>
    </row>
    <row r="33" spans="4:11" ht="15" customHeight="1">
      <c r="D33" s="63" t="s">
        <v>1072</v>
      </c>
      <c r="E33" s="2"/>
      <c r="F33" s="2"/>
      <c r="G33" s="2"/>
      <c r="H33" s="2"/>
      <c r="I33" s="2"/>
      <c r="J33" s="2"/>
      <c r="K33" s="2"/>
    </row>
    <row r="34" spans="4:11" ht="15" customHeight="1">
      <c r="D34" s="18"/>
      <c r="E34" s="2"/>
      <c r="F34" s="2"/>
      <c r="G34" s="2"/>
      <c r="H34" s="2"/>
      <c r="I34" s="2"/>
      <c r="J34" s="2"/>
      <c r="K34" s="2"/>
    </row>
    <row r="35" spans="4:11" ht="15" customHeight="1">
      <c r="D35" s="18"/>
      <c r="E35" s="2"/>
      <c r="F35" s="2"/>
      <c r="G35" s="2"/>
      <c r="H35" s="2"/>
      <c r="I35" s="2"/>
      <c r="J35" s="2"/>
      <c r="K35" s="2"/>
    </row>
    <row r="36" spans="4:11" ht="15" customHeight="1">
      <c r="D36" s="18"/>
      <c r="E36" s="583" t="s">
        <v>306</v>
      </c>
      <c r="F36" s="2"/>
      <c r="G36" s="2"/>
      <c r="H36" s="2"/>
      <c r="I36" s="2"/>
      <c r="J36" s="2"/>
      <c r="K36" s="2"/>
    </row>
    <row r="37" spans="4:11" ht="15" customHeight="1">
      <c r="D37" s="18"/>
      <c r="E37" s="583" t="s">
        <v>306</v>
      </c>
      <c r="F37" s="2"/>
      <c r="G37" s="2"/>
      <c r="H37" s="2"/>
      <c r="I37" s="2"/>
      <c r="J37" s="2"/>
      <c r="K37" s="2"/>
    </row>
    <row r="38" spans="4:11" ht="15" customHeight="1">
      <c r="D38" s="18"/>
      <c r="E38" s="583" t="s">
        <v>306</v>
      </c>
      <c r="F38" s="2"/>
      <c r="G38" s="2"/>
      <c r="H38" s="2"/>
      <c r="I38" s="2"/>
      <c r="J38" s="2"/>
      <c r="K38" s="2"/>
    </row>
    <row r="39" spans="4:11" ht="15" customHeight="1">
      <c r="D39" s="18"/>
      <c r="E39" s="277" t="s">
        <v>304</v>
      </c>
      <c r="F39" s="2"/>
      <c r="G39" s="2"/>
      <c r="H39" s="2"/>
      <c r="I39" s="2"/>
      <c r="J39" s="2"/>
      <c r="K39" s="2"/>
    </row>
    <row r="40" spans="4:11" ht="15" customHeight="1">
      <c r="D40" s="18"/>
      <c r="E40" s="277" t="s">
        <v>304</v>
      </c>
      <c r="F40" s="2"/>
      <c r="G40" s="2"/>
      <c r="H40" s="2"/>
      <c r="I40" s="2"/>
      <c r="J40" s="2"/>
      <c r="K40" s="2"/>
    </row>
    <row r="41" spans="4:11" ht="15" customHeight="1">
      <c r="D41" s="18"/>
      <c r="E41" s="277" t="s">
        <v>304</v>
      </c>
      <c r="F41" s="2"/>
      <c r="G41" s="2"/>
      <c r="H41" s="2"/>
      <c r="I41" s="2"/>
      <c r="J41" s="2"/>
      <c r="K41" s="2"/>
    </row>
    <row r="42" spans="4:11" ht="15" customHeight="1">
      <c r="D42" s="18"/>
      <c r="E42" s="277" t="s">
        <v>303</v>
      </c>
      <c r="F42" s="2"/>
      <c r="G42" s="2"/>
      <c r="H42" s="2"/>
      <c r="I42" s="2"/>
      <c r="J42" s="2"/>
      <c r="K42" s="2"/>
    </row>
    <row r="43" spans="4:11" ht="8.25" customHeight="1">
      <c r="E43" s="277" t="s">
        <v>303</v>
      </c>
    </row>
    <row r="44" spans="4:11">
      <c r="E44" s="277" t="s">
        <v>303</v>
      </c>
    </row>
    <row r="45" spans="4:11">
      <c r="D45" s="63"/>
      <c r="E45" s="277" t="s">
        <v>412</v>
      </c>
    </row>
    <row r="46" spans="4:11">
      <c r="D46" s="254"/>
      <c r="E46" s="277" t="s">
        <v>412</v>
      </c>
      <c r="F46" s="26"/>
      <c r="G46" s="26"/>
      <c r="H46" s="26"/>
      <c r="I46" s="26"/>
      <c r="J46" s="26"/>
    </row>
    <row r="47" spans="4:11">
      <c r="D47" s="254"/>
      <c r="E47" s="277" t="s">
        <v>412</v>
      </c>
      <c r="F47" s="26"/>
      <c r="G47" s="26"/>
      <c r="H47" s="26"/>
      <c r="I47" s="26"/>
      <c r="J47" s="26"/>
    </row>
    <row r="48" spans="4:11">
      <c r="D48" s="63"/>
    </row>
    <row r="49" spans="2:15">
      <c r="D49" s="63"/>
    </row>
    <row r="50" spans="2:15">
      <c r="E50" s="219"/>
      <c r="F50" s="219"/>
      <c r="G50" s="219"/>
      <c r="H50" s="219"/>
      <c r="I50" s="219"/>
      <c r="J50" s="219"/>
      <c r="K50" s="214"/>
    </row>
    <row r="51" spans="2:15">
      <c r="E51" s="219"/>
      <c r="F51" s="219"/>
      <c r="G51" s="219"/>
      <c r="H51" s="219"/>
      <c r="I51" s="219"/>
      <c r="J51" s="219"/>
      <c r="K51" s="214"/>
    </row>
    <row r="52" spans="2:15" s="26" customFormat="1">
      <c r="B52"/>
      <c r="C52"/>
      <c r="D52"/>
      <c r="E52" s="219"/>
      <c r="F52" s="219"/>
      <c r="G52" s="219"/>
      <c r="H52" s="219"/>
      <c r="I52" s="219"/>
      <c r="J52" s="219"/>
      <c r="K52" s="214"/>
      <c r="L52"/>
      <c r="M52"/>
      <c r="N52"/>
      <c r="O52"/>
    </row>
    <row r="53" spans="2:15" s="26" customFormat="1">
      <c r="B53"/>
      <c r="C53"/>
      <c r="D53"/>
      <c r="E53" s="219"/>
      <c r="F53" s="219"/>
      <c r="G53" s="219"/>
      <c r="H53" s="219"/>
      <c r="I53" s="219"/>
      <c r="J53" s="219"/>
      <c r="K53" s="214"/>
      <c r="L53"/>
      <c r="M53"/>
      <c r="N53"/>
      <c r="O53"/>
    </row>
    <row r="54" spans="2:15" s="26" customFormat="1">
      <c r="B54"/>
      <c r="C54"/>
      <c r="D54"/>
      <c r="E54" s="219"/>
      <c r="F54" s="219"/>
      <c r="G54" s="219"/>
      <c r="H54" s="219"/>
      <c r="I54" s="219"/>
      <c r="J54" s="219"/>
      <c r="K54" s="214"/>
      <c r="L54"/>
      <c r="M54"/>
      <c r="N54"/>
      <c r="O54"/>
    </row>
    <row r="55" spans="2:15" s="26" customFormat="1">
      <c r="B55"/>
      <c r="C55"/>
      <c r="D55"/>
      <c r="E55" s="219"/>
      <c r="F55" s="219"/>
      <c r="G55" s="219"/>
      <c r="H55" s="219"/>
      <c r="I55" s="219"/>
      <c r="J55" s="219"/>
      <c r="K55" s="214"/>
      <c r="L55"/>
      <c r="M55"/>
      <c r="N55"/>
      <c r="O55"/>
    </row>
    <row r="79" spans="4:11" ht="15" customHeight="1">
      <c r="D79" s="792" t="s">
        <v>24</v>
      </c>
      <c r="E79" s="792"/>
      <c r="F79" s="792"/>
      <c r="G79" s="792"/>
      <c r="H79" s="792"/>
      <c r="I79" s="792"/>
      <c r="J79" s="792"/>
      <c r="K79" s="792"/>
    </row>
    <row r="80" spans="4:11" ht="15" customHeight="1">
      <c r="D80" s="792" t="s">
        <v>25</v>
      </c>
      <c r="E80" s="792"/>
      <c r="F80" s="792"/>
      <c r="G80" s="792"/>
      <c r="H80" s="792"/>
      <c r="I80" s="792"/>
      <c r="J80" s="792"/>
      <c r="K80" s="792"/>
    </row>
    <row r="82" spans="4:4" s="17" customFormat="1" ht="11.25">
      <c r="D82" s="16"/>
    </row>
  </sheetData>
  <sheetProtection formatCells="0" formatColumns="0" formatRows="0" insertColumns="0" insertRows="0" insertHyperlinks="0" deleteColumns="0" deleteRows="0" sort="0" autoFilter="0" pivotTables="0"/>
  <dataConsolidate link="1"/>
  <mergeCells count="12">
    <mergeCell ref="D3:F3"/>
    <mergeCell ref="D5:K5"/>
    <mergeCell ref="F11:K11"/>
    <mergeCell ref="D27:K27"/>
    <mergeCell ref="D80:K80"/>
    <mergeCell ref="D8:D11"/>
    <mergeCell ref="E8:E11"/>
    <mergeCell ref="F8:K8"/>
    <mergeCell ref="F9:H9"/>
    <mergeCell ref="I9:K9"/>
    <mergeCell ref="D79:K79"/>
    <mergeCell ref="D29:K29"/>
  </mergeCells>
  <hyperlinks>
    <hyperlink ref="D80:K80" r:id="rId1" display="Link zum Regionalmonitoring Niedersachsen"/>
    <hyperlink ref="D79:K79" r:id="rId2" display="Link zur LSN-Online-Datenbank"/>
  </hyperlinks>
  <pageMargins left="0.7" right="0.7" top="0.78740157499999996" bottom="0.78740157499999996" header="0.3" footer="0.3"/>
  <pageSetup paperSize="9" scale="74" orientation="portrait" r:id="rId3"/>
  <rowBreaks count="1" manualBreakCount="1">
    <brk id="62" min="3" max="10" man="1"/>
  </rowBreaks>
  <drawing r:id="rId4"/>
  <legacyDrawing r:id="rId5"/>
  <oleObjects>
    <mc:AlternateContent xmlns:mc="http://schemas.openxmlformats.org/markup-compatibility/2006">
      <mc:Choice Requires="x14">
        <oleObject progId="Dokument" shapeId="140295" r:id="rId6">
          <objectPr defaultSize="0" autoPict="0" r:id="rId7">
            <anchor moveWithCells="1">
              <from>
                <xdr:col>3</xdr:col>
                <xdr:colOff>0</xdr:colOff>
                <xdr:row>62</xdr:row>
                <xdr:rowOff>123825</xdr:rowOff>
              </from>
              <to>
                <xdr:col>10</xdr:col>
                <xdr:colOff>723900</xdr:colOff>
                <xdr:row>76</xdr:row>
                <xdr:rowOff>57150</xdr:rowOff>
              </to>
            </anchor>
          </objectPr>
        </oleObject>
      </mc:Choice>
      <mc:Fallback>
        <oleObject progId="Dokument" shapeId="140295" r:id="rId6"/>
      </mc:Fallback>
    </mc:AlternateContent>
  </oleObjects>
  <controls>
    <mc:AlternateContent xmlns:mc="http://schemas.openxmlformats.org/markup-compatibility/2006">
      <mc:Choice Requires="x14">
        <control shapeId="140289" r:id="rId8" name="Naechster_Indikator">
          <controlPr defaultSize="0" print="0" autoLine="0" r:id="rId9">
            <anchor moveWithCells="1">
              <from>
                <xdr:col>9</xdr:col>
                <xdr:colOff>723900</xdr:colOff>
                <xdr:row>2</xdr:row>
                <xdr:rowOff>0</xdr:rowOff>
              </from>
              <to>
                <xdr:col>10</xdr:col>
                <xdr:colOff>800100</xdr:colOff>
                <xdr:row>2</xdr:row>
                <xdr:rowOff>180975</xdr:rowOff>
              </to>
            </anchor>
          </controlPr>
        </control>
      </mc:Choice>
      <mc:Fallback>
        <control shapeId="140289" r:id="rId8" name="Naechster_Indikator"/>
      </mc:Fallback>
    </mc:AlternateContent>
    <mc:AlternateContent xmlns:mc="http://schemas.openxmlformats.org/markup-compatibility/2006">
      <mc:Choice Requires="x14">
        <control shapeId="140290" r:id="rId10" name="zum_Inhaltsverzeichnis">
          <controlPr defaultSize="0" print="0" autoLine="0" r:id="rId11">
            <anchor moveWithCells="1">
              <from>
                <xdr:col>3</xdr:col>
                <xdr:colOff>0</xdr:colOff>
                <xdr:row>2</xdr:row>
                <xdr:rowOff>0</xdr:rowOff>
              </from>
              <to>
                <xdr:col>4</xdr:col>
                <xdr:colOff>647700</xdr:colOff>
                <xdr:row>2</xdr:row>
                <xdr:rowOff>180975</xdr:rowOff>
              </to>
            </anchor>
          </controlPr>
        </control>
      </mc:Choice>
      <mc:Fallback>
        <control shapeId="140290" r:id="rId10" name="zum_Inhaltsverzeichnis"/>
      </mc:Fallback>
    </mc:AlternateContent>
    <mc:AlternateContent xmlns:mc="http://schemas.openxmlformats.org/markup-compatibility/2006">
      <mc:Choice Requires="x14">
        <control shapeId="140291" r:id="rId12" name="Tabellenblatt_vor_unten">
          <controlPr defaultSize="0" print="0" autoLine="0" r:id="rId13">
            <anchor moveWithCells="1">
              <from>
                <xdr:col>10</xdr:col>
                <xdr:colOff>361950</xdr:colOff>
                <xdr:row>80</xdr:row>
                <xdr:rowOff>133350</xdr:rowOff>
              </from>
              <to>
                <xdr:col>10</xdr:col>
                <xdr:colOff>800100</xdr:colOff>
                <xdr:row>81</xdr:row>
                <xdr:rowOff>123825</xdr:rowOff>
              </to>
            </anchor>
          </controlPr>
        </control>
      </mc:Choice>
      <mc:Fallback>
        <control shapeId="140291" r:id="rId12" name="Tabellenblatt_vor_unten"/>
      </mc:Fallback>
    </mc:AlternateContent>
    <mc:AlternateContent xmlns:mc="http://schemas.openxmlformats.org/markup-compatibility/2006">
      <mc:Choice Requires="x14">
        <control shapeId="140292" r:id="rId14" name="Tabellenblatt_zurueck_unten">
          <controlPr defaultSize="0" print="0" autoLine="0" r:id="rId15">
            <anchor moveWithCells="1">
              <from>
                <xdr:col>3</xdr:col>
                <xdr:colOff>0</xdr:colOff>
                <xdr:row>80</xdr:row>
                <xdr:rowOff>133350</xdr:rowOff>
              </from>
              <to>
                <xdr:col>3</xdr:col>
                <xdr:colOff>714375</xdr:colOff>
                <xdr:row>81</xdr:row>
                <xdr:rowOff>123825</xdr:rowOff>
              </to>
            </anchor>
          </controlPr>
        </control>
      </mc:Choice>
      <mc:Fallback>
        <control shapeId="140292" r:id="rId14" name="Tabellenblatt_zurueck_unten"/>
      </mc:Fallback>
    </mc:AlternateContent>
    <mc:AlternateContent xmlns:mc="http://schemas.openxmlformats.org/markup-compatibility/2006">
      <mc:Choice Requires="x14">
        <control shapeId="140294" r:id="rId16" name="CoBo_B7alter">
          <controlPr defaultSize="0" autoLine="0" listFillRange="D14:D16" r:id="rId17">
            <anchor moveWithCells="1">
              <from>
                <xdr:col>8</xdr:col>
                <xdr:colOff>219075</xdr:colOff>
                <xdr:row>33</xdr:row>
                <xdr:rowOff>28575</xdr:rowOff>
              </from>
              <to>
                <xdr:col>10</xdr:col>
                <xdr:colOff>466725</xdr:colOff>
                <xdr:row>34</xdr:row>
                <xdr:rowOff>76200</xdr:rowOff>
              </to>
            </anchor>
          </controlPr>
        </control>
      </mc:Choice>
      <mc:Fallback>
        <control shapeId="140294" r:id="rId16" name="CoBo_B7alter"/>
      </mc:Fallback>
    </mc:AlternateContent>
  </controls>
  <tableParts count="1">
    <tablePart r:id="rId18"/>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8">
    <pageSetUpPr autoPageBreaks="0"/>
  </sheetPr>
  <dimension ref="B1:P118"/>
  <sheetViews>
    <sheetView showGridLines="0" zoomScale="140" zoomScaleNormal="140" workbookViewId="0"/>
  </sheetViews>
  <sheetFormatPr baseColWidth="10" defaultRowHeight="15"/>
  <cols>
    <col min="1" max="1" width="5.7109375" customWidth="1"/>
    <col min="2" max="3" width="5.7109375" hidden="1" customWidth="1"/>
    <col min="4" max="4" width="25" customWidth="1"/>
    <col min="5" max="5" width="17.7109375" customWidth="1"/>
    <col min="6" max="6" width="11.28515625" customWidth="1"/>
    <col min="7" max="11" width="12.140625" customWidth="1"/>
    <col min="12" max="12" width="12.140625" style="26" customWidth="1"/>
    <col min="13" max="14" width="12.140625" customWidth="1"/>
    <col min="15"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s="21" customFormat="1" ht="15" customHeight="1">
      <c r="D2" s="787"/>
      <c r="E2" s="787"/>
      <c r="F2" s="787"/>
      <c r="K2" s="20"/>
      <c r="L2" s="24"/>
    </row>
    <row r="3" spans="4:16" ht="30" customHeight="1">
      <c r="D3" s="859" t="s">
        <v>580</v>
      </c>
      <c r="E3" s="859"/>
      <c r="F3" s="859"/>
      <c r="G3" s="859"/>
      <c r="H3" s="859"/>
      <c r="I3" s="859"/>
      <c r="J3" s="859"/>
      <c r="K3" s="859"/>
      <c r="L3" s="25"/>
    </row>
    <row r="4" spans="4:16" ht="15" customHeight="1">
      <c r="D4" s="18" t="s">
        <v>1083</v>
      </c>
      <c r="E4" s="2"/>
      <c r="F4" s="2"/>
      <c r="G4" s="2"/>
      <c r="H4" s="2"/>
      <c r="I4" s="2"/>
      <c r="J4" s="2"/>
      <c r="K4" s="2"/>
      <c r="L4" s="14"/>
    </row>
    <row r="5" spans="4:16" ht="8.25" customHeight="1">
      <c r="D5" s="18"/>
      <c r="E5" s="2"/>
      <c r="F5" s="2"/>
      <c r="G5" s="2"/>
      <c r="H5" s="2"/>
      <c r="I5" s="2"/>
      <c r="J5" s="2"/>
      <c r="K5" s="2"/>
      <c r="L5" s="14"/>
    </row>
    <row r="6" spans="4:16" s="226" customFormat="1" ht="8.25" customHeight="1">
      <c r="D6" s="925" t="s">
        <v>312</v>
      </c>
      <c r="E6" s="927" t="s">
        <v>313</v>
      </c>
      <c r="F6" s="960" t="s">
        <v>227</v>
      </c>
      <c r="G6" s="929" t="s">
        <v>314</v>
      </c>
      <c r="H6" s="929"/>
      <c r="I6" s="929"/>
      <c r="J6" s="929"/>
      <c r="K6" s="929"/>
      <c r="L6" s="929"/>
      <c r="M6" s="929"/>
      <c r="N6" s="930"/>
    </row>
    <row r="7" spans="4:16" s="226" customFormat="1" ht="8.25" customHeight="1">
      <c r="D7" s="926"/>
      <c r="E7" s="928"/>
      <c r="F7" s="960"/>
      <c r="G7" s="227" t="s">
        <v>315</v>
      </c>
      <c r="H7" s="227" t="s">
        <v>615</v>
      </c>
      <c r="I7" s="227" t="s">
        <v>316</v>
      </c>
      <c r="J7" s="227" t="s">
        <v>317</v>
      </c>
      <c r="K7" s="227" t="s">
        <v>318</v>
      </c>
      <c r="L7" s="227" t="s">
        <v>319</v>
      </c>
      <c r="M7" s="227" t="s">
        <v>616</v>
      </c>
      <c r="N7" s="228" t="s">
        <v>320</v>
      </c>
    </row>
    <row r="8" spans="4:16" s="226" customFormat="1" ht="8.25" customHeight="1">
      <c r="D8" s="926"/>
      <c r="E8" s="928"/>
      <c r="F8" s="900" t="s">
        <v>1</v>
      </c>
      <c r="G8" s="931"/>
      <c r="H8" s="931"/>
      <c r="I8" s="931"/>
      <c r="J8" s="931"/>
      <c r="K8" s="931"/>
      <c r="L8" s="931"/>
      <c r="M8" s="931"/>
      <c r="N8" s="932"/>
    </row>
    <row r="9" spans="4:16" s="226" customFormat="1" ht="8.25" customHeight="1">
      <c r="D9" s="450" t="s">
        <v>30</v>
      </c>
      <c r="E9" s="450" t="s">
        <v>31</v>
      </c>
      <c r="F9" s="450" t="s">
        <v>32</v>
      </c>
      <c r="G9" s="450" t="s">
        <v>33</v>
      </c>
      <c r="H9" s="450" t="s">
        <v>34</v>
      </c>
      <c r="I9" s="450" t="s">
        <v>35</v>
      </c>
      <c r="J9" s="450" t="s">
        <v>36</v>
      </c>
      <c r="K9" s="450" t="s">
        <v>37</v>
      </c>
      <c r="L9" s="450" t="s">
        <v>38</v>
      </c>
      <c r="M9" s="450" t="s">
        <v>39</v>
      </c>
      <c r="N9" s="450" t="s">
        <v>40</v>
      </c>
    </row>
    <row r="10" spans="4:16" s="226" customFormat="1" ht="8.25" customHeight="1">
      <c r="D10" s="261" t="s">
        <v>617</v>
      </c>
      <c r="E10" s="262" t="s">
        <v>246</v>
      </c>
      <c r="F10" s="494">
        <v>5385</v>
      </c>
      <c r="G10" s="494" t="s">
        <v>112</v>
      </c>
      <c r="H10" s="494" t="s">
        <v>112</v>
      </c>
      <c r="I10" s="494" t="s">
        <v>112</v>
      </c>
      <c r="J10" s="494" t="s">
        <v>112</v>
      </c>
      <c r="K10" s="494" t="s">
        <v>112</v>
      </c>
      <c r="L10" s="494">
        <v>77</v>
      </c>
      <c r="M10" s="494">
        <v>5308</v>
      </c>
      <c r="N10" s="494" t="s">
        <v>112</v>
      </c>
    </row>
    <row r="11" spans="4:16" s="226" customFormat="1" ht="8.25" customHeight="1">
      <c r="D11" s="262" t="s">
        <v>321</v>
      </c>
      <c r="E11" s="262" t="s">
        <v>246</v>
      </c>
      <c r="F11" s="494">
        <v>12507</v>
      </c>
      <c r="G11" s="494">
        <v>102</v>
      </c>
      <c r="H11" s="494" t="s">
        <v>112</v>
      </c>
      <c r="I11" s="494" t="s">
        <v>112</v>
      </c>
      <c r="J11" s="494">
        <v>97</v>
      </c>
      <c r="K11" s="494">
        <v>7806</v>
      </c>
      <c r="L11" s="494" t="s">
        <v>112</v>
      </c>
      <c r="M11" s="494">
        <v>78</v>
      </c>
      <c r="N11" s="494">
        <v>4424</v>
      </c>
    </row>
    <row r="12" spans="4:16" s="530" customFormat="1" ht="8.25" customHeight="1">
      <c r="D12" s="46" t="s">
        <v>610</v>
      </c>
      <c r="E12" s="46" t="s">
        <v>246</v>
      </c>
      <c r="F12" s="545">
        <v>1162</v>
      </c>
      <c r="G12" s="545" t="s">
        <v>112</v>
      </c>
      <c r="H12" s="545" t="s">
        <v>112</v>
      </c>
      <c r="I12" s="545" t="s">
        <v>112</v>
      </c>
      <c r="J12" s="545">
        <v>188</v>
      </c>
      <c r="K12" s="545" t="s">
        <v>112</v>
      </c>
      <c r="L12" s="545" t="s">
        <v>112</v>
      </c>
      <c r="M12" s="545">
        <v>974</v>
      </c>
      <c r="N12" s="545" t="s">
        <v>112</v>
      </c>
    </row>
    <row r="13" spans="4:16" s="226" customFormat="1" ht="8.25" customHeight="1">
      <c r="D13" s="262" t="s">
        <v>303</v>
      </c>
      <c r="E13" s="262" t="s">
        <v>246</v>
      </c>
      <c r="F13" s="494">
        <v>13211</v>
      </c>
      <c r="G13" s="494">
        <v>7352</v>
      </c>
      <c r="H13" s="494" t="s">
        <v>112</v>
      </c>
      <c r="I13" s="494" t="s">
        <v>112</v>
      </c>
      <c r="J13" s="494">
        <v>5851</v>
      </c>
      <c r="K13" s="494" t="s">
        <v>112</v>
      </c>
      <c r="L13" s="494" t="s">
        <v>112</v>
      </c>
      <c r="M13" s="494">
        <v>8</v>
      </c>
      <c r="N13" s="494" t="s">
        <v>112</v>
      </c>
    </row>
    <row r="14" spans="4:16" s="226" customFormat="1" ht="8.25" customHeight="1">
      <c r="D14" s="262" t="s">
        <v>304</v>
      </c>
      <c r="E14" s="262" t="s">
        <v>246</v>
      </c>
      <c r="F14" s="494">
        <v>2845</v>
      </c>
      <c r="G14" s="494">
        <v>263</v>
      </c>
      <c r="H14" s="494">
        <v>1493</v>
      </c>
      <c r="I14" s="494">
        <v>413</v>
      </c>
      <c r="J14" s="494">
        <v>676</v>
      </c>
      <c r="K14" s="494" t="s">
        <v>112</v>
      </c>
      <c r="L14" s="494" t="s">
        <v>112</v>
      </c>
      <c r="M14" s="494" t="s">
        <v>112</v>
      </c>
      <c r="N14" s="494" t="s">
        <v>112</v>
      </c>
    </row>
    <row r="15" spans="4:16" s="226" customFormat="1" ht="8.25" customHeight="1">
      <c r="D15" s="262" t="s">
        <v>618</v>
      </c>
      <c r="E15" s="262" t="s">
        <v>246</v>
      </c>
      <c r="F15" s="494">
        <v>45797</v>
      </c>
      <c r="G15" s="494">
        <v>30491</v>
      </c>
      <c r="H15" s="494">
        <v>159</v>
      </c>
      <c r="I15" s="494" t="s">
        <v>112</v>
      </c>
      <c r="J15" s="494">
        <v>13501</v>
      </c>
      <c r="K15" s="494" t="s">
        <v>112</v>
      </c>
      <c r="L15" s="494" t="s">
        <v>112</v>
      </c>
      <c r="M15" s="494" t="s">
        <v>112</v>
      </c>
      <c r="N15" s="494">
        <v>1646</v>
      </c>
    </row>
    <row r="16" spans="4:16" s="226" customFormat="1" ht="8.25" customHeight="1">
      <c r="D16" s="262" t="s">
        <v>619</v>
      </c>
      <c r="E16" s="262" t="s">
        <v>246</v>
      </c>
      <c r="F16" s="494">
        <v>3328</v>
      </c>
      <c r="G16" s="494">
        <v>700</v>
      </c>
      <c r="H16" s="494" t="s">
        <v>112</v>
      </c>
      <c r="I16" s="494">
        <v>2628</v>
      </c>
      <c r="J16" s="494" t="s">
        <v>112</v>
      </c>
      <c r="K16" s="494" t="s">
        <v>112</v>
      </c>
      <c r="L16" s="494" t="s">
        <v>112</v>
      </c>
      <c r="M16" s="494" t="s">
        <v>112</v>
      </c>
      <c r="N16" s="494" t="s">
        <v>112</v>
      </c>
    </row>
    <row r="17" spans="4:14" s="226" customFormat="1" ht="8.25" customHeight="1">
      <c r="D17" s="262" t="s">
        <v>322</v>
      </c>
      <c r="E17" s="262" t="s">
        <v>246</v>
      </c>
      <c r="F17" s="494">
        <v>9019</v>
      </c>
      <c r="G17" s="494">
        <v>2815</v>
      </c>
      <c r="H17" s="494">
        <v>784</v>
      </c>
      <c r="I17" s="494" t="s">
        <v>112</v>
      </c>
      <c r="J17" s="494">
        <v>4369</v>
      </c>
      <c r="K17" s="494">
        <v>852</v>
      </c>
      <c r="L17" s="494">
        <v>2</v>
      </c>
      <c r="M17" s="494">
        <v>106</v>
      </c>
      <c r="N17" s="494">
        <v>91</v>
      </c>
    </row>
    <row r="18" spans="4:14" s="226" customFormat="1" ht="8.25" customHeight="1">
      <c r="D18" s="77" t="s">
        <v>227</v>
      </c>
      <c r="E18" s="77" t="s">
        <v>246</v>
      </c>
      <c r="F18" s="495">
        <v>93254</v>
      </c>
      <c r="G18" s="495">
        <v>41723</v>
      </c>
      <c r="H18" s="495">
        <v>2436</v>
      </c>
      <c r="I18" s="495">
        <v>3041</v>
      </c>
      <c r="J18" s="495">
        <v>24682</v>
      </c>
      <c r="K18" s="495">
        <v>8658</v>
      </c>
      <c r="L18" s="495">
        <v>79</v>
      </c>
      <c r="M18" s="495">
        <v>6474</v>
      </c>
      <c r="N18" s="495">
        <v>6161</v>
      </c>
    </row>
    <row r="19" spans="4:14" s="226" customFormat="1" ht="8.25" customHeight="1">
      <c r="D19" s="262"/>
      <c r="E19" s="262"/>
      <c r="F19" s="263"/>
      <c r="G19" s="263"/>
      <c r="H19" s="263"/>
      <c r="I19" s="263"/>
      <c r="J19" s="263"/>
      <c r="K19" s="263"/>
      <c r="L19" s="263"/>
      <c r="M19" s="263"/>
      <c r="N19" s="263"/>
    </row>
    <row r="20" spans="4:14" s="226" customFormat="1" ht="8.25" customHeight="1">
      <c r="D20" s="262" t="s">
        <v>323</v>
      </c>
      <c r="E20" s="262" t="s">
        <v>246</v>
      </c>
      <c r="F20" s="494">
        <v>22839</v>
      </c>
      <c r="G20" s="494">
        <v>11472</v>
      </c>
      <c r="H20" s="494">
        <v>406</v>
      </c>
      <c r="I20" s="494">
        <v>331</v>
      </c>
      <c r="J20" s="494">
        <v>5440</v>
      </c>
      <c r="K20" s="494">
        <v>2296</v>
      </c>
      <c r="L20" s="494">
        <v>15</v>
      </c>
      <c r="M20" s="494">
        <v>1852</v>
      </c>
      <c r="N20" s="494">
        <v>1027</v>
      </c>
    </row>
    <row r="21" spans="4:14" ht="8.25" customHeight="1">
      <c r="D21" s="262"/>
      <c r="E21" s="262"/>
      <c r="F21" s="494"/>
      <c r="G21" s="494"/>
      <c r="H21" s="494"/>
      <c r="I21" s="494"/>
      <c r="J21" s="494"/>
      <c r="K21" s="494"/>
      <c r="L21" s="494"/>
      <c r="M21" s="494"/>
      <c r="N21" s="494"/>
    </row>
    <row r="22" spans="4:14" ht="8.25" customHeight="1">
      <c r="D22" s="261" t="s">
        <v>617</v>
      </c>
      <c r="E22" s="262" t="s">
        <v>70</v>
      </c>
      <c r="F22" s="494">
        <v>180</v>
      </c>
      <c r="G22" s="494" t="s">
        <v>112</v>
      </c>
      <c r="H22" s="494" t="s">
        <v>112</v>
      </c>
      <c r="I22" s="494" t="s">
        <v>112</v>
      </c>
      <c r="J22" s="494" t="s">
        <v>112</v>
      </c>
      <c r="K22" s="494" t="s">
        <v>112</v>
      </c>
      <c r="L22" s="494">
        <v>4</v>
      </c>
      <c r="M22" s="494">
        <v>176</v>
      </c>
      <c r="N22" s="494" t="s">
        <v>112</v>
      </c>
    </row>
    <row r="23" spans="4:14" ht="8.25" customHeight="1">
      <c r="D23" s="262" t="s">
        <v>321</v>
      </c>
      <c r="E23" s="262" t="s">
        <v>70</v>
      </c>
      <c r="F23" s="494">
        <v>562</v>
      </c>
      <c r="G23" s="494">
        <v>5</v>
      </c>
      <c r="H23" s="494" t="s">
        <v>112</v>
      </c>
      <c r="I23" s="494" t="s">
        <v>112</v>
      </c>
      <c r="J23" s="494">
        <v>8</v>
      </c>
      <c r="K23" s="494">
        <v>458</v>
      </c>
      <c r="L23" s="494" t="s">
        <v>112</v>
      </c>
      <c r="M23" s="494">
        <v>4</v>
      </c>
      <c r="N23" s="494">
        <v>87</v>
      </c>
    </row>
    <row r="24" spans="4:14" ht="8.25" customHeight="1">
      <c r="D24" s="46" t="s">
        <v>610</v>
      </c>
      <c r="E24" s="46" t="s">
        <v>70</v>
      </c>
      <c r="F24" s="545">
        <v>50</v>
      </c>
      <c r="G24" s="545" t="s">
        <v>112</v>
      </c>
      <c r="H24" s="545" t="s">
        <v>112</v>
      </c>
      <c r="I24" s="545" t="s">
        <v>112</v>
      </c>
      <c r="J24" s="545">
        <v>12</v>
      </c>
      <c r="K24" s="545" t="s">
        <v>112</v>
      </c>
      <c r="L24" s="545" t="s">
        <v>112</v>
      </c>
      <c r="M24" s="545">
        <v>38</v>
      </c>
      <c r="N24" s="545" t="s">
        <v>112</v>
      </c>
    </row>
    <row r="25" spans="4:14" ht="8.25" customHeight="1">
      <c r="D25" s="262" t="s">
        <v>303</v>
      </c>
      <c r="E25" s="262" t="s">
        <v>70</v>
      </c>
      <c r="F25" s="494">
        <v>821</v>
      </c>
      <c r="G25" s="494">
        <v>422</v>
      </c>
      <c r="H25" s="494" t="s">
        <v>112</v>
      </c>
      <c r="I25" s="494" t="s">
        <v>112</v>
      </c>
      <c r="J25" s="494">
        <v>399</v>
      </c>
      <c r="K25" s="494" t="s">
        <v>112</v>
      </c>
      <c r="L25" s="494" t="s">
        <v>112</v>
      </c>
      <c r="M25" s="494" t="s">
        <v>112</v>
      </c>
      <c r="N25" s="494" t="s">
        <v>112</v>
      </c>
    </row>
    <row r="26" spans="4:14" ht="8.25" customHeight="1">
      <c r="D26" s="262" t="s">
        <v>304</v>
      </c>
      <c r="E26" s="262" t="s">
        <v>70</v>
      </c>
      <c r="F26" s="494">
        <v>1662</v>
      </c>
      <c r="G26" s="494">
        <v>22</v>
      </c>
      <c r="H26" s="494">
        <v>1227</v>
      </c>
      <c r="I26" s="494">
        <v>307</v>
      </c>
      <c r="J26" s="494">
        <v>106</v>
      </c>
      <c r="K26" s="494" t="s">
        <v>112</v>
      </c>
      <c r="L26" s="494" t="s">
        <v>112</v>
      </c>
      <c r="M26" s="494" t="s">
        <v>112</v>
      </c>
      <c r="N26" s="494" t="s">
        <v>112</v>
      </c>
    </row>
    <row r="27" spans="4:14" ht="8.25" customHeight="1">
      <c r="D27" s="262" t="s">
        <v>618</v>
      </c>
      <c r="E27" s="262" t="s">
        <v>70</v>
      </c>
      <c r="F27" s="494">
        <v>2058</v>
      </c>
      <c r="G27" s="494">
        <v>1051</v>
      </c>
      <c r="H27" s="494">
        <v>58</v>
      </c>
      <c r="I27" s="494" t="s">
        <v>112</v>
      </c>
      <c r="J27" s="494">
        <v>928</v>
      </c>
      <c r="K27" s="494" t="s">
        <v>112</v>
      </c>
      <c r="L27" s="494" t="s">
        <v>112</v>
      </c>
      <c r="M27" s="494" t="s">
        <v>112</v>
      </c>
      <c r="N27" s="494">
        <v>21</v>
      </c>
    </row>
    <row r="28" spans="4:14" ht="8.25" customHeight="1">
      <c r="D28" s="262" t="s">
        <v>619</v>
      </c>
      <c r="E28" s="262" t="s">
        <v>70</v>
      </c>
      <c r="F28" s="494">
        <v>4343</v>
      </c>
      <c r="G28" s="494">
        <v>23</v>
      </c>
      <c r="H28" s="494" t="s">
        <v>112</v>
      </c>
      <c r="I28" s="494">
        <v>4320</v>
      </c>
      <c r="J28" s="494" t="s">
        <v>112</v>
      </c>
      <c r="K28" s="494" t="s">
        <v>112</v>
      </c>
      <c r="L28" s="494" t="s">
        <v>112</v>
      </c>
      <c r="M28" s="494" t="s">
        <v>112</v>
      </c>
      <c r="N28" s="494" t="s">
        <v>112</v>
      </c>
    </row>
    <row r="29" spans="4:14" ht="8.25" customHeight="1">
      <c r="D29" s="262" t="s">
        <v>322</v>
      </c>
      <c r="E29" s="262" t="s">
        <v>70</v>
      </c>
      <c r="F29" s="494">
        <v>1352</v>
      </c>
      <c r="G29" s="494">
        <v>287</v>
      </c>
      <c r="H29" s="494">
        <v>445</v>
      </c>
      <c r="I29" s="494" t="s">
        <v>112</v>
      </c>
      <c r="J29" s="494">
        <v>529</v>
      </c>
      <c r="K29" s="494">
        <v>80</v>
      </c>
      <c r="L29" s="494" t="s">
        <v>112</v>
      </c>
      <c r="M29" s="494">
        <v>6</v>
      </c>
      <c r="N29" s="494">
        <v>5</v>
      </c>
    </row>
    <row r="30" spans="4:14" ht="8.25" customHeight="1">
      <c r="D30" s="77" t="s">
        <v>227</v>
      </c>
      <c r="E30" s="77" t="s">
        <v>70</v>
      </c>
      <c r="F30" s="495">
        <v>11028</v>
      </c>
      <c r="G30" s="495">
        <v>1810</v>
      </c>
      <c r="H30" s="495">
        <v>1730</v>
      </c>
      <c r="I30" s="495">
        <v>4627</v>
      </c>
      <c r="J30" s="495">
        <v>1982</v>
      </c>
      <c r="K30" s="495">
        <v>538</v>
      </c>
      <c r="L30" s="495">
        <v>4</v>
      </c>
      <c r="M30" s="495">
        <v>224</v>
      </c>
      <c r="N30" s="495">
        <v>113</v>
      </c>
    </row>
    <row r="31" spans="4:14" ht="8.25" customHeight="1">
      <c r="D31" s="262"/>
      <c r="E31" s="262"/>
      <c r="F31" s="263"/>
      <c r="G31" s="263"/>
      <c r="H31" s="263"/>
      <c r="I31" s="263"/>
      <c r="J31" s="263"/>
      <c r="K31" s="263"/>
      <c r="L31" s="263"/>
      <c r="M31" s="263"/>
      <c r="N31" s="263"/>
    </row>
    <row r="32" spans="4:14" ht="8.25" customHeight="1">
      <c r="D32" s="262" t="s">
        <v>323</v>
      </c>
      <c r="E32" s="262" t="s">
        <v>70</v>
      </c>
      <c r="F32" s="494">
        <v>4212</v>
      </c>
      <c r="G32" s="494">
        <v>1471</v>
      </c>
      <c r="H32" s="494">
        <v>288</v>
      </c>
      <c r="I32" s="494">
        <v>1272</v>
      </c>
      <c r="J32" s="494">
        <v>817</v>
      </c>
      <c r="K32" s="494">
        <v>241</v>
      </c>
      <c r="L32" s="494">
        <v>1</v>
      </c>
      <c r="M32" s="494">
        <v>97</v>
      </c>
      <c r="N32" s="494">
        <v>25</v>
      </c>
    </row>
    <row r="33" spans="4:14" ht="15" customHeight="1">
      <c r="D33" s="61"/>
      <c r="E33" s="245"/>
      <c r="F33" s="245"/>
      <c r="G33" s="245"/>
      <c r="H33" s="245"/>
      <c r="I33" s="245"/>
      <c r="J33" s="245"/>
      <c r="K33" s="245"/>
      <c r="L33" s="246"/>
      <c r="M33" s="223"/>
      <c r="N33" s="223"/>
    </row>
    <row r="34" spans="4:14" ht="15" customHeight="1">
      <c r="D34" s="18" t="s">
        <v>1084</v>
      </c>
      <c r="E34" s="245"/>
      <c r="F34" s="245"/>
      <c r="G34" s="245"/>
      <c r="H34" s="245"/>
      <c r="I34" s="245"/>
      <c r="J34" s="245"/>
      <c r="K34" s="245"/>
      <c r="L34" s="246"/>
      <c r="M34" s="223"/>
      <c r="N34" s="223"/>
    </row>
    <row r="35" spans="4:14" ht="8.25" customHeight="1">
      <c r="D35" s="61"/>
      <c r="E35" s="245"/>
      <c r="F35" s="245"/>
      <c r="G35" s="245"/>
      <c r="H35" s="245"/>
      <c r="I35" s="245"/>
      <c r="J35" s="245"/>
      <c r="K35" s="245"/>
      <c r="L35" s="246"/>
      <c r="M35" s="223"/>
      <c r="N35" s="223"/>
    </row>
    <row r="36" spans="4:14" s="226" customFormat="1" ht="8.25" customHeight="1">
      <c r="D36" s="925" t="s">
        <v>312</v>
      </c>
      <c r="E36" s="927" t="s">
        <v>313</v>
      </c>
      <c r="F36" s="960" t="s">
        <v>227</v>
      </c>
      <c r="G36" s="929" t="s">
        <v>314</v>
      </c>
      <c r="H36" s="929"/>
      <c r="I36" s="929"/>
      <c r="J36" s="929"/>
      <c r="K36" s="929"/>
      <c r="L36" s="929"/>
      <c r="M36" s="929"/>
      <c r="N36" s="930"/>
    </row>
    <row r="37" spans="4:14" s="226" customFormat="1" ht="8.25" customHeight="1">
      <c r="D37" s="926"/>
      <c r="E37" s="928"/>
      <c r="F37" s="960"/>
      <c r="G37" s="227" t="s">
        <v>315</v>
      </c>
      <c r="H37" s="227" t="s">
        <v>615</v>
      </c>
      <c r="I37" s="227" t="s">
        <v>316</v>
      </c>
      <c r="J37" s="227" t="s">
        <v>317</v>
      </c>
      <c r="K37" s="227" t="s">
        <v>318</v>
      </c>
      <c r="L37" s="227" t="s">
        <v>319</v>
      </c>
      <c r="M37" s="227" t="s">
        <v>616</v>
      </c>
      <c r="N37" s="228" t="s">
        <v>320</v>
      </c>
    </row>
    <row r="38" spans="4:14" s="226" customFormat="1" ht="8.25" customHeight="1">
      <c r="D38" s="926"/>
      <c r="E38" s="928"/>
      <c r="F38" s="900" t="s">
        <v>2</v>
      </c>
      <c r="G38" s="931"/>
      <c r="H38" s="931"/>
      <c r="I38" s="931"/>
      <c r="J38" s="931"/>
      <c r="K38" s="931"/>
      <c r="L38" s="931"/>
      <c r="M38" s="931"/>
      <c r="N38" s="932"/>
    </row>
    <row r="39" spans="4:14" ht="8.25" customHeight="1">
      <c r="D39" s="450" t="s">
        <v>30</v>
      </c>
      <c r="E39" s="450" t="s">
        <v>31</v>
      </c>
      <c r="F39" s="450" t="s">
        <v>32</v>
      </c>
      <c r="G39" s="450" t="s">
        <v>33</v>
      </c>
      <c r="H39" s="450" t="s">
        <v>34</v>
      </c>
      <c r="I39" s="450" t="s">
        <v>35</v>
      </c>
      <c r="J39" s="450" t="s">
        <v>36</v>
      </c>
      <c r="K39" s="450" t="s">
        <v>37</v>
      </c>
      <c r="L39" s="450" t="s">
        <v>38</v>
      </c>
      <c r="M39" s="450" t="s">
        <v>39</v>
      </c>
      <c r="N39" s="450" t="s">
        <v>40</v>
      </c>
    </row>
    <row r="40" spans="4:14" ht="8.25" customHeight="1">
      <c r="D40" s="261" t="s">
        <v>617</v>
      </c>
      <c r="E40" s="262" t="s">
        <v>246</v>
      </c>
      <c r="F40" s="264">
        <v>5.7745512256846894</v>
      </c>
      <c r="G40" s="264" t="s">
        <v>112</v>
      </c>
      <c r="H40" s="264" t="s">
        <v>112</v>
      </c>
      <c r="I40" s="264" t="s">
        <v>112</v>
      </c>
      <c r="J40" s="264" t="s">
        <v>112</v>
      </c>
      <c r="K40" s="264" t="s">
        <v>112</v>
      </c>
      <c r="L40" s="264">
        <v>97.468354430379748</v>
      </c>
      <c r="M40" s="264">
        <v>81.989496447327767</v>
      </c>
      <c r="N40" s="264" t="s">
        <v>112</v>
      </c>
    </row>
    <row r="41" spans="4:14" ht="8.25" customHeight="1">
      <c r="D41" s="262" t="s">
        <v>321</v>
      </c>
      <c r="E41" s="262" t="s">
        <v>246</v>
      </c>
      <c r="F41" s="264">
        <v>13.411757136423102</v>
      </c>
      <c r="G41" s="264">
        <v>0.24446947726673535</v>
      </c>
      <c r="H41" s="264" t="s">
        <v>112</v>
      </c>
      <c r="I41" s="264" t="s">
        <v>112</v>
      </c>
      <c r="J41" s="264">
        <v>0.39299894660076173</v>
      </c>
      <c r="K41" s="264">
        <v>90.159390159390156</v>
      </c>
      <c r="L41" s="264" t="s">
        <v>112</v>
      </c>
      <c r="M41" s="264">
        <v>1.2048192771084338</v>
      </c>
      <c r="N41" s="264">
        <v>71.806524914786564</v>
      </c>
    </row>
    <row r="42" spans="4:14" ht="8.25" customHeight="1">
      <c r="D42" s="46" t="s">
        <v>610</v>
      </c>
      <c r="E42" s="46" t="s">
        <v>246</v>
      </c>
      <c r="F42" s="546">
        <v>1.2460591502777361</v>
      </c>
      <c r="G42" s="546" t="s">
        <v>112</v>
      </c>
      <c r="H42" s="546" t="s">
        <v>112</v>
      </c>
      <c r="I42" s="546" t="s">
        <v>112</v>
      </c>
      <c r="J42" s="546">
        <v>0.76168868000972367</v>
      </c>
      <c r="K42" s="546" t="s">
        <v>112</v>
      </c>
      <c r="L42" s="546" t="s">
        <v>112</v>
      </c>
      <c r="M42" s="546">
        <v>15.044794562866853</v>
      </c>
      <c r="N42" s="546" t="s">
        <v>112</v>
      </c>
    </row>
    <row r="43" spans="4:14" ht="8.25" customHeight="1">
      <c r="D43" s="262" t="s">
        <v>303</v>
      </c>
      <c r="E43" s="262" t="s">
        <v>246</v>
      </c>
      <c r="F43" s="264">
        <v>14.166684539001009</v>
      </c>
      <c r="G43" s="264">
        <v>17.620976439853315</v>
      </c>
      <c r="H43" s="264" t="s">
        <v>112</v>
      </c>
      <c r="I43" s="264" t="s">
        <v>112</v>
      </c>
      <c r="J43" s="264">
        <v>23.705534397536667</v>
      </c>
      <c r="K43" s="264" t="s">
        <v>112</v>
      </c>
      <c r="L43" s="264" t="s">
        <v>112</v>
      </c>
      <c r="M43" s="264">
        <v>0.1235712079085573</v>
      </c>
      <c r="N43" s="264" t="s">
        <v>112</v>
      </c>
    </row>
    <row r="44" spans="4:14" ht="8.25" customHeight="1">
      <c r="D44" s="262" t="s">
        <v>304</v>
      </c>
      <c r="E44" s="262" t="s">
        <v>246</v>
      </c>
      <c r="F44" s="264">
        <v>3.0508074720655411</v>
      </c>
      <c r="G44" s="264">
        <v>0.6303477698152099</v>
      </c>
      <c r="H44" s="264">
        <v>61.288998357963877</v>
      </c>
      <c r="I44" s="264">
        <v>13.581058862216377</v>
      </c>
      <c r="J44" s="264">
        <v>2.7388380196094317</v>
      </c>
      <c r="K44" s="264" t="s">
        <v>112</v>
      </c>
      <c r="L44" s="264" t="s">
        <v>112</v>
      </c>
      <c r="M44" s="264" t="s">
        <v>112</v>
      </c>
      <c r="N44" s="264" t="s">
        <v>112</v>
      </c>
    </row>
    <row r="45" spans="4:14" ht="8.25" customHeight="1">
      <c r="D45" s="262" t="s">
        <v>618</v>
      </c>
      <c r="E45" s="262" t="s">
        <v>246</v>
      </c>
      <c r="F45" s="264">
        <v>49.109957749801616</v>
      </c>
      <c r="G45" s="264">
        <v>73.079596385686557</v>
      </c>
      <c r="H45" s="264">
        <v>6.5270935960591139</v>
      </c>
      <c r="I45" s="264" t="s">
        <v>112</v>
      </c>
      <c r="J45" s="264">
        <v>54.699781217081281</v>
      </c>
      <c r="K45" s="264" t="s">
        <v>112</v>
      </c>
      <c r="L45" s="264" t="s">
        <v>112</v>
      </c>
      <c r="M45" s="264" t="s">
        <v>112</v>
      </c>
      <c r="N45" s="264">
        <v>26.716442136016884</v>
      </c>
    </row>
    <row r="46" spans="4:14" ht="8.25" customHeight="1">
      <c r="D46" s="262" t="s">
        <v>619</v>
      </c>
      <c r="E46" s="262" t="s">
        <v>246</v>
      </c>
      <c r="F46" s="264">
        <v>3.5687477212773717</v>
      </c>
      <c r="G46" s="264">
        <v>1.6777317067324975</v>
      </c>
      <c r="H46" s="264" t="s">
        <v>112</v>
      </c>
      <c r="I46" s="264">
        <v>86.418941137783619</v>
      </c>
      <c r="J46" s="264" t="s">
        <v>112</v>
      </c>
      <c r="K46" s="264" t="s">
        <v>112</v>
      </c>
      <c r="L46" s="264" t="s">
        <v>112</v>
      </c>
      <c r="M46" s="264" t="s">
        <v>112</v>
      </c>
      <c r="N46" s="264" t="s">
        <v>112</v>
      </c>
    </row>
    <row r="47" spans="4:14" ht="8.25" customHeight="1">
      <c r="D47" s="262" t="s">
        <v>322</v>
      </c>
      <c r="E47" s="262" t="s">
        <v>246</v>
      </c>
      <c r="F47" s="264">
        <v>9.6714350054689344</v>
      </c>
      <c r="G47" s="264">
        <v>6.7468782206456872</v>
      </c>
      <c r="H47" s="264">
        <v>32.183908045977013</v>
      </c>
      <c r="I47" s="264" t="s">
        <v>112</v>
      </c>
      <c r="J47" s="264">
        <v>17.701158739162143</v>
      </c>
      <c r="K47" s="264">
        <v>9.8406098406098401</v>
      </c>
      <c r="L47" s="264">
        <v>2.5316455696202533</v>
      </c>
      <c r="M47" s="264">
        <v>1.6373185047883845</v>
      </c>
      <c r="N47" s="264">
        <v>1.477032949196559</v>
      </c>
    </row>
    <row r="48" spans="4:14" ht="8.25" customHeight="1">
      <c r="D48" s="77" t="s">
        <v>227</v>
      </c>
      <c r="E48" s="77" t="s">
        <v>246</v>
      </c>
      <c r="F48" s="265">
        <v>100</v>
      </c>
      <c r="G48" s="265">
        <v>100</v>
      </c>
      <c r="H48" s="265">
        <v>100</v>
      </c>
      <c r="I48" s="265">
        <v>100</v>
      </c>
      <c r="J48" s="265">
        <v>100</v>
      </c>
      <c r="K48" s="265">
        <v>100</v>
      </c>
      <c r="L48" s="265">
        <v>100</v>
      </c>
      <c r="M48" s="265">
        <v>100</v>
      </c>
      <c r="N48" s="265">
        <v>100</v>
      </c>
    </row>
    <row r="49" spans="4:14" ht="8.25" customHeight="1">
      <c r="D49" s="262"/>
      <c r="E49" s="262"/>
      <c r="F49" s="264"/>
      <c r="G49" s="264"/>
      <c r="H49" s="264"/>
      <c r="I49" s="264"/>
      <c r="J49" s="264"/>
      <c r="K49" s="264"/>
      <c r="L49" s="264"/>
      <c r="M49" s="264"/>
      <c r="N49" s="264"/>
    </row>
    <row r="50" spans="4:14" ht="8.25" customHeight="1">
      <c r="D50" s="261" t="s">
        <v>617</v>
      </c>
      <c r="E50" s="262" t="s">
        <v>70</v>
      </c>
      <c r="F50" s="264">
        <v>1.632208922742111</v>
      </c>
      <c r="G50" s="264" t="s">
        <v>112</v>
      </c>
      <c r="H50" s="264" t="s">
        <v>112</v>
      </c>
      <c r="I50" s="264" t="s">
        <v>112</v>
      </c>
      <c r="J50" s="264" t="s">
        <v>112</v>
      </c>
      <c r="K50" s="264" t="s">
        <v>112</v>
      </c>
      <c r="L50" s="264">
        <v>100</v>
      </c>
      <c r="M50" s="264">
        <v>78.571428571428569</v>
      </c>
      <c r="N50" s="264" t="s">
        <v>112</v>
      </c>
    </row>
    <row r="51" spans="4:14" ht="8.25" customHeight="1">
      <c r="D51" s="262" t="s">
        <v>321</v>
      </c>
      <c r="E51" s="262" t="s">
        <v>70</v>
      </c>
      <c r="F51" s="264">
        <v>5.0961189698948131</v>
      </c>
      <c r="G51" s="264">
        <v>0.27624309392265189</v>
      </c>
      <c r="H51" s="264" t="s">
        <v>112</v>
      </c>
      <c r="I51" s="264" t="s">
        <v>112</v>
      </c>
      <c r="J51" s="264">
        <v>0.40363269424823411</v>
      </c>
      <c r="K51" s="264">
        <v>85.130111524163567</v>
      </c>
      <c r="L51" s="264" t="s">
        <v>112</v>
      </c>
      <c r="M51" s="264">
        <v>1.7857142857142856</v>
      </c>
      <c r="N51" s="264">
        <v>76.991150442477874</v>
      </c>
    </row>
    <row r="52" spans="4:14" ht="8.25" customHeight="1">
      <c r="D52" s="46" t="s">
        <v>610</v>
      </c>
      <c r="E52" s="262" t="s">
        <v>70</v>
      </c>
      <c r="F52" s="264">
        <v>0.45339136742836417</v>
      </c>
      <c r="G52" s="264" t="s">
        <v>112</v>
      </c>
      <c r="H52" s="264" t="s">
        <v>112</v>
      </c>
      <c r="I52" s="264" t="s">
        <v>112</v>
      </c>
      <c r="J52" s="264">
        <v>0.60544904137235112</v>
      </c>
      <c r="K52" s="264" t="s">
        <v>112</v>
      </c>
      <c r="L52" s="264" t="s">
        <v>112</v>
      </c>
      <c r="M52" s="264">
        <v>16.964285714285715</v>
      </c>
      <c r="N52" s="264" t="s">
        <v>112</v>
      </c>
    </row>
    <row r="53" spans="4:14" ht="8.25" customHeight="1">
      <c r="D53" s="262" t="s">
        <v>303</v>
      </c>
      <c r="E53" s="262" t="s">
        <v>70</v>
      </c>
      <c r="F53" s="264">
        <v>7.4446862531737397</v>
      </c>
      <c r="G53" s="264">
        <v>23.314917127071823</v>
      </c>
      <c r="H53" s="264" t="s">
        <v>112</v>
      </c>
      <c r="I53" s="264" t="s">
        <v>112</v>
      </c>
      <c r="J53" s="264">
        <v>20.131180625630677</v>
      </c>
      <c r="K53" s="264" t="s">
        <v>112</v>
      </c>
      <c r="L53" s="264" t="s">
        <v>112</v>
      </c>
      <c r="M53" s="264" t="s">
        <v>112</v>
      </c>
      <c r="N53" s="264" t="s">
        <v>112</v>
      </c>
    </row>
    <row r="54" spans="4:14" ht="8.25" customHeight="1">
      <c r="D54" s="262" t="s">
        <v>304</v>
      </c>
      <c r="E54" s="46" t="s">
        <v>70</v>
      </c>
      <c r="F54" s="546">
        <v>15.070729053318823</v>
      </c>
      <c r="G54" s="546">
        <v>1.2154696132596685</v>
      </c>
      <c r="H54" s="546">
        <v>70.924855491329481</v>
      </c>
      <c r="I54" s="546">
        <v>6.63496866220013</v>
      </c>
      <c r="J54" s="546">
        <v>5.3481331987891023</v>
      </c>
      <c r="K54" s="546" t="s">
        <v>112</v>
      </c>
      <c r="L54" s="546" t="s">
        <v>112</v>
      </c>
      <c r="M54" s="546" t="s">
        <v>112</v>
      </c>
      <c r="N54" s="546" t="s">
        <v>112</v>
      </c>
    </row>
    <row r="55" spans="4:14" ht="8.25" customHeight="1">
      <c r="D55" s="262" t="s">
        <v>618</v>
      </c>
      <c r="E55" s="262" t="s">
        <v>70</v>
      </c>
      <c r="F55" s="264">
        <v>18.661588683351468</v>
      </c>
      <c r="G55" s="264">
        <v>58.066298342541437</v>
      </c>
      <c r="H55" s="264">
        <v>3.352601156069364</v>
      </c>
      <c r="I55" s="264" t="s">
        <v>112</v>
      </c>
      <c r="J55" s="264">
        <v>46.821392532795159</v>
      </c>
      <c r="K55" s="264" t="s">
        <v>112</v>
      </c>
      <c r="L55" s="264" t="s">
        <v>112</v>
      </c>
      <c r="M55" s="264" t="s">
        <v>112</v>
      </c>
      <c r="N55" s="264">
        <v>18.584070796460178</v>
      </c>
    </row>
    <row r="56" spans="4:14" ht="8.25" customHeight="1">
      <c r="D56" s="262" t="s">
        <v>619</v>
      </c>
      <c r="E56" s="262" t="s">
        <v>70</v>
      </c>
      <c r="F56" s="264">
        <v>39.381574174827712</v>
      </c>
      <c r="G56" s="264">
        <v>1.270718232044199</v>
      </c>
      <c r="H56" s="264" t="s">
        <v>112</v>
      </c>
      <c r="I56" s="264">
        <v>93.365031337799877</v>
      </c>
      <c r="J56" s="264" t="s">
        <v>112</v>
      </c>
      <c r="K56" s="264" t="s">
        <v>112</v>
      </c>
      <c r="L56" s="264" t="s">
        <v>112</v>
      </c>
      <c r="M56" s="264" t="s">
        <v>112</v>
      </c>
      <c r="N56" s="264" t="s">
        <v>112</v>
      </c>
    </row>
    <row r="57" spans="4:14" ht="8.25" customHeight="1">
      <c r="D57" s="262" t="s">
        <v>322</v>
      </c>
      <c r="E57" s="262" t="s">
        <v>70</v>
      </c>
      <c r="F57" s="264">
        <v>12.259702575262967</v>
      </c>
      <c r="G57" s="264">
        <v>15.856353591160222</v>
      </c>
      <c r="H57" s="264">
        <v>25.722543352601157</v>
      </c>
      <c r="I57" s="264" t="s">
        <v>112</v>
      </c>
      <c r="J57" s="264">
        <v>26.690211907164478</v>
      </c>
      <c r="K57" s="264">
        <v>14.869888475836431</v>
      </c>
      <c r="L57" s="264" t="s">
        <v>112</v>
      </c>
      <c r="M57" s="264">
        <v>2.6785714285714284</v>
      </c>
      <c r="N57" s="264">
        <v>4.4247787610619467</v>
      </c>
    </row>
    <row r="58" spans="4:14" ht="8.25" customHeight="1">
      <c r="D58" s="77" t="s">
        <v>227</v>
      </c>
      <c r="E58" s="77" t="s">
        <v>70</v>
      </c>
      <c r="F58" s="265">
        <v>100</v>
      </c>
      <c r="G58" s="265">
        <v>100</v>
      </c>
      <c r="H58" s="265">
        <v>100</v>
      </c>
      <c r="I58" s="265">
        <v>100</v>
      </c>
      <c r="J58" s="265">
        <v>100</v>
      </c>
      <c r="K58" s="265">
        <v>100</v>
      </c>
      <c r="L58" s="265">
        <v>100</v>
      </c>
      <c r="M58" s="265">
        <v>100</v>
      </c>
      <c r="N58" s="265">
        <v>100</v>
      </c>
    </row>
    <row r="59" spans="4:14" ht="8.25" customHeight="1">
      <c r="D59" s="262"/>
      <c r="E59" s="262"/>
      <c r="F59" s="264"/>
      <c r="G59" s="264"/>
      <c r="H59" s="264"/>
      <c r="I59" s="264"/>
      <c r="J59" s="264"/>
      <c r="K59" s="264"/>
      <c r="L59" s="264"/>
      <c r="M59" s="264"/>
      <c r="N59" s="264"/>
    </row>
    <row r="60" spans="4:14" ht="8.25" customHeight="1">
      <c r="D60" s="262"/>
      <c r="E60" s="262"/>
      <c r="F60" s="264"/>
      <c r="G60" s="264"/>
      <c r="H60" s="264"/>
      <c r="I60" s="264"/>
      <c r="J60" s="264"/>
      <c r="K60" s="264"/>
      <c r="L60" s="264"/>
      <c r="M60" s="264"/>
      <c r="N60" s="264"/>
    </row>
    <row r="61" spans="4:14" ht="8.25" customHeight="1">
      <c r="D61" s="451"/>
      <c r="E61" s="260"/>
      <c r="F61" s="260"/>
      <c r="G61" s="260"/>
      <c r="H61" s="260"/>
      <c r="I61" s="260"/>
      <c r="J61" s="260"/>
      <c r="K61" s="260"/>
      <c r="L61" s="260"/>
      <c r="M61" s="260"/>
      <c r="N61" s="260"/>
    </row>
    <row r="62" spans="4:14" ht="8.25" customHeight="1">
      <c r="D62" s="126" t="s">
        <v>324</v>
      </c>
      <c r="E62" s="260"/>
      <c r="F62" s="260"/>
      <c r="G62" s="260"/>
      <c r="H62" s="260"/>
      <c r="I62" s="260"/>
      <c r="J62" s="260"/>
      <c r="K62" s="260"/>
      <c r="L62" s="260"/>
      <c r="M62" s="260"/>
      <c r="N62" s="260"/>
    </row>
    <row r="63" spans="4:14" ht="8.25" customHeight="1">
      <c r="D63" s="13" t="s">
        <v>325</v>
      </c>
      <c r="E63" s="260"/>
      <c r="F63" s="260"/>
      <c r="G63" s="260"/>
      <c r="H63" s="260"/>
      <c r="I63" s="260"/>
      <c r="J63" s="260"/>
      <c r="K63" s="260"/>
      <c r="L63" s="260"/>
      <c r="M63" s="260"/>
      <c r="N63" s="260"/>
    </row>
    <row r="64" spans="4:14" ht="8.25" customHeight="1">
      <c r="D64" s="13" t="s">
        <v>611</v>
      </c>
      <c r="E64" s="260"/>
      <c r="F64" s="260"/>
      <c r="G64" s="260"/>
      <c r="H64" s="260"/>
      <c r="I64" s="260"/>
      <c r="J64" s="260"/>
      <c r="K64" s="260"/>
      <c r="L64" s="260"/>
      <c r="M64" s="260"/>
      <c r="N64" s="260"/>
    </row>
    <row r="65" spans="2:16" ht="8.25" customHeight="1">
      <c r="D65" s="13" t="s">
        <v>612</v>
      </c>
      <c r="E65" s="260"/>
      <c r="F65" s="260"/>
      <c r="G65" s="260"/>
      <c r="H65" s="260"/>
      <c r="I65" s="260"/>
      <c r="J65" s="260"/>
      <c r="K65" s="260"/>
      <c r="L65" s="260"/>
      <c r="M65" s="260"/>
      <c r="N65" s="260"/>
    </row>
    <row r="66" spans="2:16" s="26" customFormat="1" ht="8.25" customHeight="1">
      <c r="B66"/>
      <c r="C66"/>
      <c r="D66" s="13" t="s">
        <v>326</v>
      </c>
      <c r="E66" s="260"/>
      <c r="F66" s="260"/>
      <c r="G66" s="260"/>
      <c r="H66" s="260"/>
      <c r="I66" s="260"/>
      <c r="J66" s="260"/>
      <c r="K66" s="260"/>
      <c r="L66" s="260"/>
      <c r="M66" s="260"/>
      <c r="N66" s="260"/>
      <c r="O66"/>
      <c r="P66"/>
    </row>
    <row r="67" spans="2:16" s="26" customFormat="1" ht="8.25" customHeight="1">
      <c r="B67"/>
      <c r="C67"/>
      <c r="D67" s="13" t="s">
        <v>613</v>
      </c>
      <c r="E67" s="260"/>
      <c r="F67" s="260"/>
      <c r="G67" s="260"/>
      <c r="H67" s="260"/>
      <c r="I67" s="260"/>
      <c r="J67" s="260"/>
      <c r="K67" s="260"/>
      <c r="L67" s="260"/>
      <c r="M67" s="260"/>
      <c r="N67" s="260"/>
      <c r="O67"/>
      <c r="P67"/>
    </row>
    <row r="68" spans="2:16" s="26" customFormat="1" ht="8.25" customHeight="1">
      <c r="B68"/>
      <c r="C68"/>
      <c r="D68" s="13" t="s">
        <v>614</v>
      </c>
      <c r="E68"/>
      <c r="F68"/>
      <c r="G68"/>
      <c r="H68"/>
      <c r="I68"/>
      <c r="J68"/>
      <c r="K68"/>
      <c r="L68"/>
      <c r="M68"/>
      <c r="N68"/>
      <c r="O68"/>
      <c r="P68"/>
    </row>
    <row r="69" spans="2:16" s="26" customFormat="1" ht="8.25" customHeight="1">
      <c r="B69"/>
      <c r="C69"/>
      <c r="E69"/>
      <c r="F69"/>
      <c r="G69"/>
      <c r="H69"/>
      <c r="I69"/>
      <c r="J69"/>
      <c r="K69"/>
      <c r="L69"/>
      <c r="M69"/>
      <c r="N69"/>
      <c r="O69"/>
      <c r="P69"/>
    </row>
    <row r="70" spans="2:16" ht="8.25" customHeight="1">
      <c r="D70" s="13" t="s">
        <v>327</v>
      </c>
      <c r="L70"/>
    </row>
    <row r="71" spans="2:16" ht="8.25" customHeight="1">
      <c r="L71"/>
    </row>
    <row r="73" spans="2:16">
      <c r="D73" s="18" t="s">
        <v>1112</v>
      </c>
    </row>
    <row r="74" spans="2:16">
      <c r="H74" s="261"/>
    </row>
    <row r="80" spans="2:16">
      <c r="F80" s="261" t="s">
        <v>246</v>
      </c>
      <c r="G80" s="261" t="s">
        <v>70</v>
      </c>
    </row>
    <row r="81" spans="5:7">
      <c r="E81" s="261" t="s">
        <v>328</v>
      </c>
      <c r="F81" s="264">
        <f>F40</f>
        <v>5.7745512256846894</v>
      </c>
      <c r="G81" s="264">
        <f>F50</f>
        <v>1.632208922742111</v>
      </c>
    </row>
    <row r="82" spans="5:7">
      <c r="E82" s="262" t="s">
        <v>321</v>
      </c>
      <c r="F82" s="264">
        <f t="shared" ref="F82:F89" si="0">F41</f>
        <v>13.411757136423102</v>
      </c>
      <c r="G82" s="264">
        <f t="shared" ref="G82:G89" si="1">F51</f>
        <v>5.0961189698948131</v>
      </c>
    </row>
    <row r="83" spans="5:7">
      <c r="E83" s="262" t="s">
        <v>610</v>
      </c>
      <c r="F83" s="264">
        <f t="shared" si="0"/>
        <v>1.2460591502777361</v>
      </c>
      <c r="G83" s="264">
        <f t="shared" si="1"/>
        <v>0.45339136742836417</v>
      </c>
    </row>
    <row r="84" spans="5:7">
      <c r="E84" s="262" t="s">
        <v>303</v>
      </c>
      <c r="F84" s="264">
        <f t="shared" si="0"/>
        <v>14.166684539001009</v>
      </c>
      <c r="G84" s="264">
        <f t="shared" si="1"/>
        <v>7.4446862531737397</v>
      </c>
    </row>
    <row r="85" spans="5:7">
      <c r="E85" s="262" t="s">
        <v>304</v>
      </c>
      <c r="F85" s="264">
        <f t="shared" si="0"/>
        <v>3.0508074720655411</v>
      </c>
      <c r="G85" s="264">
        <f t="shared" si="1"/>
        <v>15.070729053318823</v>
      </c>
    </row>
    <row r="86" spans="5:7">
      <c r="E86" s="262" t="s">
        <v>329</v>
      </c>
      <c r="F86" s="264">
        <f t="shared" si="0"/>
        <v>49.109957749801616</v>
      </c>
      <c r="G86" s="264">
        <f t="shared" si="1"/>
        <v>18.661588683351468</v>
      </c>
    </row>
    <row r="87" spans="5:7">
      <c r="E87" s="262" t="s">
        <v>330</v>
      </c>
      <c r="F87" s="264">
        <f t="shared" si="0"/>
        <v>3.5687477212773717</v>
      </c>
      <c r="G87" s="264">
        <f t="shared" si="1"/>
        <v>39.381574174827712</v>
      </c>
    </row>
    <row r="88" spans="5:7">
      <c r="E88" s="262" t="s">
        <v>322</v>
      </c>
      <c r="F88" s="264">
        <f t="shared" si="0"/>
        <v>9.6714350054689344</v>
      </c>
      <c r="G88" s="264">
        <f t="shared" si="1"/>
        <v>12.259702575262967</v>
      </c>
    </row>
    <row r="89" spans="5:7">
      <c r="E89" s="77" t="s">
        <v>227</v>
      </c>
      <c r="F89" s="264">
        <f t="shared" si="0"/>
        <v>100</v>
      </c>
      <c r="G89" s="264">
        <f t="shared" si="1"/>
        <v>100</v>
      </c>
    </row>
    <row r="115" spans="4:12" ht="15" customHeight="1">
      <c r="D115" s="792" t="s">
        <v>24</v>
      </c>
      <c r="E115" s="792"/>
      <c r="F115" s="792"/>
      <c r="G115" s="792"/>
      <c r="H115" s="792"/>
      <c r="I115" s="792"/>
      <c r="J115" s="792"/>
      <c r="K115" s="792"/>
      <c r="L115" s="792"/>
    </row>
    <row r="116" spans="4:12" ht="15" customHeight="1">
      <c r="D116" s="792" t="s">
        <v>25</v>
      </c>
      <c r="E116" s="792"/>
      <c r="F116" s="792"/>
      <c r="G116" s="792"/>
      <c r="H116" s="792"/>
      <c r="I116" s="792"/>
      <c r="J116" s="792"/>
      <c r="K116" s="792"/>
      <c r="L116" s="792"/>
    </row>
    <row r="118" spans="4:12" s="17" customFormat="1" ht="11.25">
      <c r="D118" s="16"/>
      <c r="L118" s="27"/>
    </row>
  </sheetData>
  <dataConsolidate link="1"/>
  <mergeCells count="14">
    <mergeCell ref="D2:F2"/>
    <mergeCell ref="D3:K3"/>
    <mergeCell ref="D116:L116"/>
    <mergeCell ref="D6:D8"/>
    <mergeCell ref="E6:E8"/>
    <mergeCell ref="F6:F7"/>
    <mergeCell ref="G6:N6"/>
    <mergeCell ref="F8:N8"/>
    <mergeCell ref="D115:L115"/>
    <mergeCell ref="D36:D38"/>
    <mergeCell ref="E36:E38"/>
    <mergeCell ref="F36:F37"/>
    <mergeCell ref="G36:N36"/>
    <mergeCell ref="F38:N38"/>
  </mergeCells>
  <hyperlinks>
    <hyperlink ref="D116:L116" r:id="rId1" display="Link zum Regionalmonitoring Niedersachsen"/>
    <hyperlink ref="D115:L115" r:id="rId2" display="Link zur LSN-Online-Datenbank"/>
  </hyperlinks>
  <pageMargins left="0.7" right="0.7" top="0.78740157499999996" bottom="0.78740157499999996" header="0.3" footer="0.3"/>
  <pageSetup paperSize="9" scale="54" orientation="portrait" r:id="rId3"/>
  <rowBreaks count="1" manualBreakCount="1">
    <brk id="100" min="3" max="13" man="1"/>
  </rowBreaks>
  <drawing r:id="rId4"/>
  <legacyDrawing r:id="rId5"/>
  <oleObjects>
    <mc:AlternateContent xmlns:mc="http://schemas.openxmlformats.org/markup-compatibility/2006">
      <mc:Choice Requires="x14">
        <oleObject progId="Dokument" shapeId="73734" r:id="rId6">
          <objectPr defaultSize="0" autoPict="0" r:id="rId7">
            <anchor moveWithCells="1">
              <from>
                <xdr:col>3</xdr:col>
                <xdr:colOff>0</xdr:colOff>
                <xdr:row>100</xdr:row>
                <xdr:rowOff>0</xdr:rowOff>
              </from>
              <to>
                <xdr:col>13</xdr:col>
                <xdr:colOff>609600</xdr:colOff>
                <xdr:row>112</xdr:row>
                <xdr:rowOff>152400</xdr:rowOff>
              </to>
            </anchor>
          </objectPr>
        </oleObject>
      </mc:Choice>
      <mc:Fallback>
        <oleObject progId="Dokument" shapeId="73734" r:id="rId6"/>
      </mc:Fallback>
    </mc:AlternateContent>
  </oleObjects>
  <controls>
    <mc:AlternateContent xmlns:mc="http://schemas.openxmlformats.org/markup-compatibility/2006">
      <mc:Choice Requires="x14">
        <control shapeId="73729" r:id="rId8" name="Naechster_Indikator">
          <controlPr defaultSize="0" print="0" autoLine="0" r:id="rId9">
            <anchor moveWithCells="1">
              <from>
                <xdr:col>10</xdr:col>
                <xdr:colOff>133350</xdr:colOff>
                <xdr:row>1</xdr:row>
                <xdr:rowOff>0</xdr:rowOff>
              </from>
              <to>
                <xdr:col>11</xdr:col>
                <xdr:colOff>247650</xdr:colOff>
                <xdr:row>1</xdr:row>
                <xdr:rowOff>180975</xdr:rowOff>
              </to>
            </anchor>
          </controlPr>
        </control>
      </mc:Choice>
      <mc:Fallback>
        <control shapeId="73729" r:id="rId8" name="Naechster_Indikator"/>
      </mc:Fallback>
    </mc:AlternateContent>
    <mc:AlternateContent xmlns:mc="http://schemas.openxmlformats.org/markup-compatibility/2006">
      <mc:Choice Requires="x14">
        <control shapeId="73730" r:id="rId10" name="zum_Inhaltsverzeichnis">
          <controlPr defaultSize="0" print="0" autoLine="0" r:id="rId11">
            <anchor moveWithCells="1">
              <from>
                <xdr:col>3</xdr:col>
                <xdr:colOff>0</xdr:colOff>
                <xdr:row>1</xdr:row>
                <xdr:rowOff>0</xdr:rowOff>
              </from>
              <to>
                <xdr:col>3</xdr:col>
                <xdr:colOff>1590675</xdr:colOff>
                <xdr:row>1</xdr:row>
                <xdr:rowOff>180975</xdr:rowOff>
              </to>
            </anchor>
          </controlPr>
        </control>
      </mc:Choice>
      <mc:Fallback>
        <control shapeId="73730" r:id="rId10" name="zum_Inhaltsverzeichnis"/>
      </mc:Fallback>
    </mc:AlternateContent>
    <mc:AlternateContent xmlns:mc="http://schemas.openxmlformats.org/markup-compatibility/2006">
      <mc:Choice Requires="x14">
        <control shapeId="73731" r:id="rId12" name="Tabellenblatt_vor_unten">
          <controlPr defaultSize="0" print="0" autoLine="0" r:id="rId13">
            <anchor moveWithCells="1">
              <from>
                <xdr:col>11</xdr:col>
                <xdr:colOff>0</xdr:colOff>
                <xdr:row>116</xdr:row>
                <xdr:rowOff>133350</xdr:rowOff>
              </from>
              <to>
                <xdr:col>11</xdr:col>
                <xdr:colOff>438150</xdr:colOff>
                <xdr:row>117</xdr:row>
                <xdr:rowOff>123825</xdr:rowOff>
              </to>
            </anchor>
          </controlPr>
        </control>
      </mc:Choice>
      <mc:Fallback>
        <control shapeId="73731" r:id="rId12" name="Tabellenblatt_vor_unten"/>
      </mc:Fallback>
    </mc:AlternateContent>
    <mc:AlternateContent xmlns:mc="http://schemas.openxmlformats.org/markup-compatibility/2006">
      <mc:Choice Requires="x14">
        <control shapeId="73732" r:id="rId14" name="Tabellenblatt_zurueck_unten">
          <controlPr defaultSize="0" print="0" autoLine="0" r:id="rId15">
            <anchor moveWithCells="1">
              <from>
                <xdr:col>3</xdr:col>
                <xdr:colOff>0</xdr:colOff>
                <xdr:row>116</xdr:row>
                <xdr:rowOff>133350</xdr:rowOff>
              </from>
              <to>
                <xdr:col>3</xdr:col>
                <xdr:colOff>714375</xdr:colOff>
                <xdr:row>117</xdr:row>
                <xdr:rowOff>123825</xdr:rowOff>
              </to>
            </anchor>
          </controlPr>
        </control>
      </mc:Choice>
      <mc:Fallback>
        <control shapeId="73732" r:id="rId14" name="Tabellenblatt_zurueck_unten"/>
      </mc:Fallback>
    </mc:AlternateContent>
  </controls>
  <tableParts count="2">
    <tablePart r:id="rId16"/>
    <tablePart r:id="rId17"/>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9">
    <pageSetUpPr autoPageBreaks="0"/>
  </sheetPr>
  <dimension ref="B1:P85"/>
  <sheetViews>
    <sheetView showGridLines="0" zoomScale="140" zoomScaleNormal="140" workbookViewId="0"/>
  </sheetViews>
  <sheetFormatPr baseColWidth="10" defaultRowHeight="15"/>
  <cols>
    <col min="1" max="1" width="5.7109375" customWidth="1"/>
    <col min="2" max="3" width="5.7109375" hidden="1" customWidth="1"/>
    <col min="4" max="4" width="19.42578125" customWidth="1"/>
    <col min="5" max="11" width="9.28515625" customWidth="1"/>
    <col min="12" max="12" width="9.28515625" style="26" customWidth="1"/>
    <col min="13" max="14" width="9.28515625" customWidth="1"/>
    <col min="15"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t="15" hidden="1" customHeight="1">
      <c r="D2" s="59"/>
      <c r="E2" s="59"/>
      <c r="F2" s="59"/>
      <c r="G2" s="59"/>
      <c r="H2" s="59"/>
      <c r="I2" s="59"/>
      <c r="J2" s="59"/>
      <c r="K2" s="59"/>
      <c r="L2" s="59"/>
      <c r="M2" s="59"/>
      <c r="N2" s="59"/>
      <c r="O2" s="59"/>
      <c r="P2" s="59"/>
    </row>
    <row r="4" spans="4:16" s="21" customFormat="1" ht="12">
      <c r="D4" s="787"/>
      <c r="E4" s="787"/>
      <c r="F4" s="787"/>
      <c r="K4" s="20"/>
      <c r="L4" s="24"/>
    </row>
    <row r="5" spans="4:16" ht="30" customHeight="1">
      <c r="D5" s="859" t="s">
        <v>683</v>
      </c>
      <c r="E5" s="859"/>
      <c r="F5" s="859"/>
      <c r="G5" s="859"/>
      <c r="H5" s="859"/>
      <c r="I5" s="859"/>
      <c r="J5" s="859"/>
      <c r="K5" s="859"/>
      <c r="L5" s="25"/>
    </row>
    <row r="6" spans="4:16" ht="15" customHeight="1">
      <c r="D6" s="18" t="s">
        <v>834</v>
      </c>
      <c r="E6" s="2"/>
      <c r="F6" s="2"/>
      <c r="G6" s="2"/>
      <c r="H6" s="2"/>
      <c r="I6" s="2"/>
      <c r="J6" s="2"/>
      <c r="K6" s="2"/>
      <c r="L6" s="14"/>
    </row>
    <row r="7" spans="4:16" ht="8.25" customHeight="1">
      <c r="D7" s="18"/>
      <c r="E7" s="2"/>
      <c r="F7" s="2"/>
      <c r="G7" s="2"/>
      <c r="H7" s="2"/>
      <c r="I7" s="2"/>
      <c r="J7" s="2"/>
      <c r="K7" s="2"/>
      <c r="L7" s="14"/>
    </row>
    <row r="8" spans="4:16" ht="8.25" customHeight="1">
      <c r="D8" s="794" t="s">
        <v>431</v>
      </c>
      <c r="E8" s="961" t="s">
        <v>515</v>
      </c>
      <c r="F8" s="962"/>
      <c r="G8" s="962"/>
      <c r="H8" s="962"/>
      <c r="I8" s="962"/>
      <c r="J8" s="962"/>
      <c r="K8" s="962"/>
      <c r="L8" s="962"/>
      <c r="M8" s="962"/>
      <c r="N8" s="962"/>
    </row>
    <row r="9" spans="4:16" ht="8.25" customHeight="1">
      <c r="D9" s="795"/>
      <c r="E9" s="829" t="s">
        <v>69</v>
      </c>
      <c r="F9" s="803" t="s">
        <v>227</v>
      </c>
      <c r="G9" s="804"/>
      <c r="H9" s="794"/>
      <c r="I9" s="808" t="s">
        <v>432</v>
      </c>
      <c r="J9" s="808"/>
      <c r="K9" s="808"/>
      <c r="L9" s="808"/>
      <c r="M9" s="808"/>
      <c r="N9" s="799"/>
    </row>
    <row r="10" spans="4:16" ht="8.25" customHeight="1">
      <c r="D10" s="795"/>
      <c r="E10" s="938"/>
      <c r="F10" s="964"/>
      <c r="G10" s="965"/>
      <c r="H10" s="795"/>
      <c r="I10" s="803" t="s">
        <v>831</v>
      </c>
      <c r="J10" s="863"/>
      <c r="K10" s="794"/>
      <c r="L10" s="808" t="s">
        <v>832</v>
      </c>
      <c r="M10" s="808"/>
      <c r="N10" s="799"/>
    </row>
    <row r="11" spans="4:16" ht="8.25" customHeight="1">
      <c r="D11" s="795"/>
      <c r="E11" s="938"/>
      <c r="F11" s="937"/>
      <c r="G11" s="963"/>
      <c r="H11" s="796"/>
      <c r="I11" s="937"/>
      <c r="J11" s="963"/>
      <c r="K11" s="796"/>
      <c r="L11" s="808"/>
      <c r="M11" s="808"/>
      <c r="N11" s="799"/>
    </row>
    <row r="12" spans="4:16" ht="8.25" customHeight="1">
      <c r="D12" s="795"/>
      <c r="E12" s="938"/>
      <c r="F12" s="453" t="s">
        <v>227</v>
      </c>
      <c r="G12" s="454" t="s">
        <v>247</v>
      </c>
      <c r="H12" s="454" t="s">
        <v>248</v>
      </c>
      <c r="I12" s="347" t="s">
        <v>227</v>
      </c>
      <c r="J12" s="347" t="s">
        <v>247</v>
      </c>
      <c r="K12" s="347" t="s">
        <v>248</v>
      </c>
      <c r="L12" s="347" t="s">
        <v>227</v>
      </c>
      <c r="M12" s="347" t="s">
        <v>247</v>
      </c>
      <c r="N12" s="348" t="s">
        <v>248</v>
      </c>
    </row>
    <row r="13" spans="4:16" ht="8.25" customHeight="1">
      <c r="D13" s="796"/>
      <c r="E13" s="830"/>
      <c r="F13" s="801" t="s">
        <v>2</v>
      </c>
      <c r="G13" s="808"/>
      <c r="H13" s="808"/>
      <c r="I13" s="808"/>
      <c r="J13" s="808"/>
      <c r="K13" s="808"/>
      <c r="L13" s="808"/>
      <c r="M13" s="808"/>
      <c r="N13" s="799"/>
    </row>
    <row r="14" spans="4:16" ht="8.25" customHeight="1">
      <c r="D14" s="442">
        <v>1</v>
      </c>
      <c r="E14" s="442">
        <v>2</v>
      </c>
      <c r="F14" s="442">
        <v>3</v>
      </c>
      <c r="G14" s="442">
        <v>4</v>
      </c>
      <c r="H14" s="442">
        <v>5</v>
      </c>
      <c r="I14" s="442">
        <v>6</v>
      </c>
      <c r="J14" s="442">
        <v>7</v>
      </c>
      <c r="K14" s="442">
        <v>8</v>
      </c>
      <c r="L14" s="442">
        <v>9</v>
      </c>
      <c r="M14" s="442">
        <v>10</v>
      </c>
      <c r="N14" s="442">
        <v>11</v>
      </c>
    </row>
    <row r="15" spans="4:16" ht="8.25" customHeight="1">
      <c r="D15" s="85" t="s">
        <v>433</v>
      </c>
      <c r="E15" s="491">
        <v>2005</v>
      </c>
      <c r="F15" s="9">
        <v>24.154445420999647</v>
      </c>
      <c r="G15" s="9">
        <v>22.719256399342001</v>
      </c>
      <c r="H15" s="9">
        <v>25.605238235645007</v>
      </c>
      <c r="I15" s="9">
        <v>46.854783333813693</v>
      </c>
      <c r="J15" s="9">
        <v>44.052614648999509</v>
      </c>
      <c r="K15" s="9">
        <v>49.656039210780335</v>
      </c>
      <c r="L15" s="9">
        <v>17.627766561885203</v>
      </c>
      <c r="M15" s="9">
        <v>16.629289494749859</v>
      </c>
      <c r="N15" s="9">
        <v>18.640340941561153</v>
      </c>
    </row>
    <row r="16" spans="4:16" ht="8.25" customHeight="1">
      <c r="D16" s="349" t="s">
        <v>434</v>
      </c>
      <c r="E16" s="490">
        <v>2005</v>
      </c>
      <c r="F16" s="9">
        <v>58.914561886160612</v>
      </c>
      <c r="G16" s="9">
        <v>59.518557467873897</v>
      </c>
      <c r="H16" s="9">
        <v>58.303993447658122</v>
      </c>
      <c r="I16" s="9">
        <v>41.525124849172229</v>
      </c>
      <c r="J16" s="9">
        <v>45.554934551604795</v>
      </c>
      <c r="K16" s="9">
        <v>37.49662785926138</v>
      </c>
      <c r="L16" s="9">
        <v>63.914275570680147</v>
      </c>
      <c r="M16" s="9">
        <v>63.504708417191956</v>
      </c>
      <c r="N16" s="9">
        <v>64.329620974211139</v>
      </c>
    </row>
    <row r="17" spans="4:14" ht="8.25" customHeight="1">
      <c r="D17" s="85" t="s">
        <v>435</v>
      </c>
      <c r="E17" s="491">
        <v>2005</v>
      </c>
      <c r="F17" s="9">
        <v>16.930992692839745</v>
      </c>
      <c r="G17" s="9">
        <v>17.762186132784088</v>
      </c>
      <c r="H17" s="9">
        <v>16.090768316696874</v>
      </c>
      <c r="I17" s="9">
        <v>11.620091817014073</v>
      </c>
      <c r="J17" s="9">
        <v>10.392450799395696</v>
      </c>
      <c r="K17" s="9">
        <v>12.847332929958288</v>
      </c>
      <c r="L17" s="9">
        <v>18.457957867434651</v>
      </c>
      <c r="M17" s="9">
        <v>19.866002088058185</v>
      </c>
      <c r="N17" s="9">
        <v>17.030038084227709</v>
      </c>
    </row>
    <row r="18" spans="4:14" ht="8.25" customHeight="1">
      <c r="D18" s="85" t="s">
        <v>433</v>
      </c>
      <c r="E18" s="491">
        <v>2018</v>
      </c>
      <c r="F18" s="9">
        <v>21.82</v>
      </c>
      <c r="G18" s="9">
        <v>23.59</v>
      </c>
      <c r="H18" s="9">
        <v>19.86</v>
      </c>
      <c r="I18" s="9">
        <v>38.44</v>
      </c>
      <c r="J18" s="9">
        <v>41.18</v>
      </c>
      <c r="K18" s="9">
        <v>35.28</v>
      </c>
      <c r="L18" s="9">
        <v>14.77</v>
      </c>
      <c r="M18" s="9">
        <v>15.91</v>
      </c>
      <c r="N18" s="9">
        <v>13.54</v>
      </c>
    </row>
    <row r="19" spans="4:14" ht="8.25" customHeight="1">
      <c r="D19" s="349" t="s">
        <v>434</v>
      </c>
      <c r="E19" s="646">
        <v>2018</v>
      </c>
      <c r="F19" s="9">
        <v>48.44</v>
      </c>
      <c r="G19" s="9">
        <v>50.1</v>
      </c>
      <c r="H19" s="9">
        <v>46.61</v>
      </c>
      <c r="I19" s="9">
        <v>36.17</v>
      </c>
      <c r="J19" s="9">
        <v>35.78</v>
      </c>
      <c r="K19" s="9">
        <v>36.61</v>
      </c>
      <c r="L19" s="9">
        <v>53.64</v>
      </c>
      <c r="M19" s="9">
        <v>56.34</v>
      </c>
      <c r="N19" s="9">
        <v>50.72</v>
      </c>
    </row>
    <row r="20" spans="4:14" ht="8.25" customHeight="1">
      <c r="D20" s="85" t="s">
        <v>435</v>
      </c>
      <c r="E20" s="646">
        <v>2018</v>
      </c>
      <c r="F20" s="9">
        <v>29.74</v>
      </c>
      <c r="G20" s="9">
        <v>26.32</v>
      </c>
      <c r="H20" s="9">
        <v>33.520000000000003</v>
      </c>
      <c r="I20" s="9">
        <v>25.4</v>
      </c>
      <c r="J20" s="9">
        <v>23.04</v>
      </c>
      <c r="K20" s="9">
        <v>28.11</v>
      </c>
      <c r="L20" s="9">
        <v>31.58</v>
      </c>
      <c r="M20" s="9">
        <v>27.75</v>
      </c>
      <c r="N20" s="9">
        <v>35.74</v>
      </c>
    </row>
    <row r="21" spans="4:14" ht="8.25" customHeight="1">
      <c r="D21" s="18"/>
      <c r="E21" s="2"/>
      <c r="F21" s="2"/>
      <c r="G21" s="2"/>
      <c r="H21" s="2"/>
      <c r="I21" s="2"/>
      <c r="J21" s="2"/>
      <c r="K21" s="2"/>
      <c r="L21" s="14"/>
    </row>
    <row r="22" spans="4:14" ht="8.25" customHeight="1">
      <c r="D22" s="365" t="s">
        <v>436</v>
      </c>
      <c r="E22" s="349"/>
      <c r="F22" s="349"/>
      <c r="G22" s="349"/>
      <c r="H22" s="349"/>
      <c r="I22" s="349"/>
      <c r="J22" s="349"/>
      <c r="K22" s="349"/>
      <c r="L22" s="349"/>
      <c r="M22" s="349"/>
      <c r="N22" s="349"/>
    </row>
    <row r="23" spans="4:14" ht="24.75" customHeight="1">
      <c r="D23" s="802" t="s">
        <v>601</v>
      </c>
      <c r="E23" s="802"/>
      <c r="F23" s="802"/>
      <c r="G23" s="802"/>
      <c r="H23" s="802"/>
      <c r="I23" s="802"/>
      <c r="J23" s="802"/>
      <c r="K23" s="802"/>
      <c r="L23" s="802"/>
      <c r="M23" s="802"/>
      <c r="N23" s="802"/>
    </row>
    <row r="24" spans="4:14" ht="24.75" customHeight="1">
      <c r="D24" s="802" t="s">
        <v>1124</v>
      </c>
      <c r="E24" s="802"/>
      <c r="F24" s="802"/>
      <c r="G24" s="802"/>
      <c r="H24" s="802"/>
      <c r="I24" s="802"/>
      <c r="J24" s="802"/>
      <c r="K24" s="802"/>
      <c r="L24" s="802"/>
      <c r="M24" s="802"/>
      <c r="N24" s="802"/>
    </row>
    <row r="25" spans="4:14" ht="8.25" customHeight="1">
      <c r="D25" s="576"/>
      <c r="E25" s="576"/>
      <c r="F25" s="576"/>
      <c r="G25" s="576"/>
      <c r="H25" s="576"/>
      <c r="I25" s="576"/>
      <c r="J25" s="576"/>
      <c r="K25" s="576"/>
      <c r="L25" s="576"/>
      <c r="M25" s="576"/>
      <c r="N25" s="576"/>
    </row>
    <row r="26" spans="4:14" ht="8.25" customHeight="1">
      <c r="D26" s="344" t="s">
        <v>376</v>
      </c>
      <c r="E26" s="344"/>
      <c r="F26" s="344"/>
      <c r="G26" s="344"/>
      <c r="H26" s="344"/>
      <c r="I26" s="344"/>
      <c r="J26" s="344"/>
      <c r="K26" s="344"/>
      <c r="L26" s="344"/>
      <c r="M26" s="344"/>
      <c r="N26" s="344"/>
    </row>
    <row r="27" spans="4:14" ht="30" customHeight="1">
      <c r="D27" s="805" t="s">
        <v>833</v>
      </c>
      <c r="E27" s="805"/>
      <c r="F27" s="805"/>
      <c r="G27" s="805"/>
      <c r="H27" s="805"/>
      <c r="I27" s="805"/>
      <c r="J27" s="805"/>
      <c r="K27" s="805"/>
      <c r="L27" s="805"/>
      <c r="M27" s="805"/>
      <c r="N27" s="805"/>
    </row>
    <row r="28" spans="4:14" ht="8.25" customHeight="1">
      <c r="D28" s="344"/>
      <c r="E28" s="344"/>
      <c r="F28" s="344"/>
      <c r="G28" s="344"/>
      <c r="H28" s="344"/>
      <c r="I28" s="344"/>
      <c r="J28" s="344"/>
      <c r="K28" s="351"/>
      <c r="L28" s="351"/>
      <c r="M28" s="351"/>
    </row>
    <row r="29" spans="4:14" ht="8.25" customHeight="1">
      <c r="D29" s="344"/>
      <c r="E29" s="344"/>
      <c r="F29" s="344"/>
      <c r="G29" s="344"/>
      <c r="H29" s="344"/>
      <c r="I29" s="344"/>
      <c r="J29" s="344"/>
      <c r="K29" s="351"/>
      <c r="L29" s="351"/>
      <c r="M29" s="351"/>
    </row>
    <row r="30" spans="4:14" ht="8.25" customHeight="1">
      <c r="D30" s="344"/>
      <c r="E30" s="344"/>
      <c r="F30" s="344"/>
      <c r="G30" s="344"/>
      <c r="H30" s="344"/>
      <c r="I30" s="344"/>
      <c r="J30" s="344"/>
      <c r="K30" s="351"/>
      <c r="L30" s="351"/>
      <c r="M30" s="351"/>
    </row>
    <row r="31" spans="4:14" ht="8.25" customHeight="1">
      <c r="D31" s="344"/>
      <c r="E31" s="344"/>
      <c r="F31" s="344"/>
      <c r="G31" s="344"/>
      <c r="H31" s="344"/>
      <c r="I31" s="344"/>
      <c r="J31" s="344"/>
      <c r="K31" s="351"/>
      <c r="L31" s="351"/>
      <c r="M31" s="351"/>
    </row>
    <row r="32" spans="4:14" ht="8.25" customHeight="1">
      <c r="D32" s="344"/>
      <c r="E32" s="344"/>
      <c r="F32" s="344"/>
      <c r="G32" s="344"/>
      <c r="H32" s="344"/>
      <c r="I32" s="344"/>
      <c r="J32" s="344"/>
      <c r="K32" s="351"/>
      <c r="L32" s="351"/>
      <c r="M32" s="351"/>
    </row>
    <row r="33" spans="4:13" ht="8.25" customHeight="1">
      <c r="D33" s="344"/>
      <c r="E33" s="344"/>
      <c r="F33" s="344"/>
      <c r="G33" s="344"/>
      <c r="H33" s="344"/>
      <c r="I33" s="344"/>
      <c r="J33" s="344"/>
      <c r="K33" s="351"/>
      <c r="L33" s="351"/>
      <c r="M33" s="351"/>
    </row>
    <row r="34" spans="4:13" ht="8.25" customHeight="1">
      <c r="D34" s="344"/>
      <c r="E34" s="344"/>
      <c r="F34" s="344"/>
      <c r="G34" s="344"/>
      <c r="H34" s="344"/>
      <c r="I34" s="344"/>
      <c r="J34" s="344"/>
      <c r="K34" s="351"/>
      <c r="L34" s="351"/>
      <c r="M34" s="351"/>
    </row>
    <row r="35" spans="4:13" ht="8.25" customHeight="1">
      <c r="D35" s="344"/>
      <c r="E35" s="344"/>
      <c r="F35" s="344"/>
      <c r="G35" s="344"/>
      <c r="H35" s="344"/>
      <c r="I35" s="344"/>
      <c r="J35" s="344"/>
      <c r="K35" s="351"/>
      <c r="L35" s="351"/>
      <c r="M35" s="351"/>
    </row>
    <row r="36" spans="4:13" ht="8.25" customHeight="1">
      <c r="D36" s="344"/>
      <c r="E36" s="344"/>
      <c r="F36" s="344"/>
      <c r="G36" s="344"/>
      <c r="H36" s="344"/>
      <c r="I36" s="344"/>
      <c r="J36" s="344"/>
      <c r="K36" s="351"/>
      <c r="L36" s="351"/>
      <c r="M36" s="351"/>
    </row>
    <row r="37" spans="4:13" ht="8.25" customHeight="1">
      <c r="D37" s="344"/>
      <c r="E37" s="344"/>
      <c r="F37" s="344"/>
      <c r="G37" s="344"/>
      <c r="H37" s="344"/>
      <c r="I37" s="344"/>
      <c r="J37" s="344"/>
      <c r="K37" s="351"/>
      <c r="L37" s="351"/>
      <c r="M37" s="351"/>
    </row>
    <row r="38" spans="4:13" ht="8.25" customHeight="1">
      <c r="D38" s="344"/>
      <c r="E38" s="344"/>
      <c r="F38" s="344"/>
      <c r="G38" s="344"/>
      <c r="H38" s="344"/>
      <c r="I38" s="344"/>
      <c r="J38" s="344"/>
      <c r="K38" s="351"/>
      <c r="L38" s="351"/>
      <c r="M38" s="351"/>
    </row>
    <row r="39" spans="4:13" ht="8.25" customHeight="1">
      <c r="D39" s="344"/>
      <c r="E39" s="344"/>
      <c r="F39" s="344"/>
      <c r="G39" s="344"/>
      <c r="H39" s="344"/>
      <c r="I39" s="344"/>
      <c r="J39" s="344"/>
      <c r="K39" s="351"/>
      <c r="L39" s="351"/>
      <c r="M39" s="351"/>
    </row>
    <row r="40" spans="4:13" ht="8.25" customHeight="1">
      <c r="D40" s="344"/>
      <c r="E40" s="344"/>
      <c r="F40" s="344"/>
      <c r="G40" s="344"/>
      <c r="H40" s="344"/>
      <c r="I40" s="344"/>
      <c r="J40" s="344"/>
      <c r="K40" s="351"/>
      <c r="L40" s="351"/>
      <c r="M40" s="351"/>
    </row>
    <row r="41" spans="4:13" ht="8.25" customHeight="1">
      <c r="D41" s="344"/>
      <c r="E41" s="344"/>
      <c r="F41" s="344"/>
      <c r="G41" s="344"/>
      <c r="H41" s="344"/>
      <c r="I41" s="344"/>
      <c r="J41" s="344"/>
      <c r="K41" s="351"/>
      <c r="L41" s="351"/>
      <c r="M41" s="351"/>
    </row>
    <row r="42" spans="4:13" ht="8.25" customHeight="1">
      <c r="D42" s="344"/>
      <c r="E42" s="344"/>
      <c r="F42" s="344"/>
      <c r="G42" s="344"/>
      <c r="H42" s="344"/>
      <c r="I42" s="344"/>
      <c r="J42" s="344"/>
      <c r="K42" s="351"/>
      <c r="L42" s="351"/>
      <c r="M42" s="351"/>
    </row>
    <row r="43" spans="4:13" ht="8.25" customHeight="1">
      <c r="D43" s="344"/>
      <c r="E43" s="344"/>
      <c r="F43" s="344"/>
      <c r="G43" s="344"/>
      <c r="H43" s="344"/>
      <c r="I43" s="344"/>
      <c r="J43" s="344"/>
      <c r="K43" s="351"/>
      <c r="L43" s="351"/>
      <c r="M43" s="351"/>
    </row>
    <row r="44" spans="4:13" ht="8.25" customHeight="1">
      <c r="D44" s="344"/>
      <c r="E44" s="344"/>
      <c r="F44" s="344"/>
      <c r="G44" s="344"/>
      <c r="H44" s="344"/>
      <c r="I44" s="344"/>
      <c r="J44" s="344"/>
      <c r="K44" s="351"/>
      <c r="L44" s="351"/>
      <c r="M44" s="351"/>
    </row>
    <row r="45" spans="4:13" ht="8.25" customHeight="1">
      <c r="D45" s="344"/>
      <c r="E45" s="344"/>
      <c r="F45" s="344"/>
      <c r="G45" s="344"/>
      <c r="H45" s="344"/>
      <c r="I45" s="344"/>
      <c r="J45" s="344"/>
      <c r="K45" s="351"/>
      <c r="L45" s="351"/>
      <c r="M45" s="351"/>
    </row>
    <row r="46" spans="4:13" ht="8.25" customHeight="1">
      <c r="D46" s="344"/>
      <c r="E46" s="344"/>
      <c r="F46" s="344"/>
      <c r="G46" s="344"/>
      <c r="H46" s="344"/>
      <c r="I46" s="344"/>
      <c r="J46" s="344"/>
      <c r="K46" s="351"/>
      <c r="L46" s="351"/>
      <c r="M46" s="351"/>
    </row>
    <row r="47" spans="4:13" ht="8.25" customHeight="1">
      <c r="D47" s="344"/>
      <c r="E47" s="344"/>
      <c r="F47" s="344"/>
      <c r="G47" s="344"/>
      <c r="H47" s="344"/>
      <c r="I47" s="344"/>
      <c r="J47" s="344"/>
      <c r="K47" s="351"/>
      <c r="L47" s="351"/>
      <c r="M47" s="351"/>
    </row>
    <row r="48" spans="4:13" ht="8.25" customHeight="1">
      <c r="D48" s="344"/>
      <c r="E48" s="344"/>
      <c r="F48" s="344"/>
      <c r="G48" s="344"/>
      <c r="H48" s="344"/>
      <c r="I48" s="344"/>
      <c r="J48" s="344"/>
      <c r="K48" s="351"/>
      <c r="L48" s="351"/>
      <c r="M48" s="351"/>
    </row>
    <row r="49" spans="4:13" ht="8.25" customHeight="1">
      <c r="D49" s="344"/>
      <c r="E49" s="344"/>
      <c r="F49" s="344"/>
      <c r="G49" s="344"/>
      <c r="H49" s="344"/>
      <c r="I49" s="344"/>
      <c r="J49" s="344"/>
      <c r="K49" s="351"/>
      <c r="L49" s="351"/>
      <c r="M49" s="351"/>
    </row>
    <row r="50" spans="4:13" ht="8.25" customHeight="1">
      <c r="D50" s="344"/>
      <c r="E50" s="344"/>
      <c r="F50" s="344"/>
      <c r="G50" s="344"/>
      <c r="H50" s="344"/>
      <c r="I50" s="344"/>
      <c r="J50" s="344"/>
      <c r="K50" s="351"/>
      <c r="L50" s="351"/>
      <c r="M50" s="351"/>
    </row>
    <row r="51" spans="4:13" ht="8.25" customHeight="1">
      <c r="D51" s="344"/>
      <c r="E51" s="344"/>
      <c r="F51" s="344"/>
      <c r="G51" s="344"/>
      <c r="H51" s="344"/>
      <c r="I51" s="344"/>
      <c r="J51" s="344"/>
      <c r="K51" s="351"/>
      <c r="L51" s="351"/>
      <c r="M51" s="351"/>
    </row>
    <row r="52" spans="4:13" ht="8.25" customHeight="1">
      <c r="D52" s="344"/>
      <c r="E52" s="344"/>
      <c r="F52" s="344"/>
      <c r="G52" s="344"/>
      <c r="H52" s="344"/>
      <c r="I52" s="344"/>
      <c r="J52" s="344"/>
      <c r="K52" s="351"/>
      <c r="L52" s="351"/>
      <c r="M52" s="351"/>
    </row>
    <row r="53" spans="4:13" ht="15" customHeight="1">
      <c r="D53" s="18"/>
      <c r="E53" s="2"/>
      <c r="F53" s="2"/>
      <c r="G53" s="2"/>
      <c r="H53" s="2"/>
      <c r="I53" s="2"/>
      <c r="J53" s="2"/>
      <c r="K53" s="2"/>
      <c r="L53" s="14"/>
    </row>
    <row r="54" spans="4:13" ht="15" customHeight="1">
      <c r="D54" s="18"/>
      <c r="E54" s="2"/>
      <c r="F54" s="2"/>
      <c r="G54" s="2"/>
      <c r="H54" s="2"/>
      <c r="I54" s="2"/>
      <c r="J54" s="2"/>
      <c r="K54" s="2"/>
      <c r="L54" s="14"/>
    </row>
    <row r="55" spans="4:13" ht="15" customHeight="1">
      <c r="D55" s="18"/>
      <c r="E55" s="2"/>
      <c r="F55" s="2"/>
      <c r="G55" s="2"/>
      <c r="H55" s="2"/>
      <c r="I55" s="2"/>
      <c r="J55" s="2"/>
      <c r="K55" s="2"/>
      <c r="L55" s="14"/>
    </row>
    <row r="56" spans="4:13" ht="15" customHeight="1">
      <c r="D56" s="18"/>
      <c r="E56" s="2"/>
      <c r="F56" s="2"/>
      <c r="G56" s="2"/>
      <c r="H56" s="2"/>
      <c r="I56" s="2"/>
      <c r="J56" s="2"/>
      <c r="K56" s="2"/>
      <c r="L56" s="14"/>
    </row>
    <row r="57" spans="4:13" ht="15" customHeight="1">
      <c r="D57" s="18"/>
      <c r="E57" s="2"/>
      <c r="F57" s="2"/>
      <c r="G57" s="2"/>
      <c r="H57" s="2"/>
      <c r="I57" s="2"/>
      <c r="J57" s="2"/>
      <c r="K57" s="2"/>
      <c r="L57" s="14"/>
    </row>
    <row r="58" spans="4:13" ht="15" customHeight="1">
      <c r="D58" s="18"/>
      <c r="E58" s="2"/>
      <c r="F58" s="2"/>
      <c r="G58" s="2"/>
      <c r="H58" s="2"/>
      <c r="I58" s="2"/>
      <c r="J58" s="2"/>
      <c r="K58" s="2"/>
      <c r="L58" s="14"/>
    </row>
    <row r="59" spans="4:13" ht="15" customHeight="1">
      <c r="D59" s="18"/>
      <c r="E59" s="2"/>
      <c r="F59" s="2"/>
      <c r="G59" s="2"/>
      <c r="H59" s="2"/>
      <c r="I59" s="2"/>
      <c r="J59" s="2"/>
      <c r="K59" s="2"/>
      <c r="L59" s="14"/>
    </row>
    <row r="60" spans="4:13" ht="15" customHeight="1">
      <c r="D60" s="18"/>
      <c r="E60" s="2"/>
      <c r="F60" s="2"/>
      <c r="G60" s="2"/>
      <c r="H60" s="2"/>
      <c r="I60" s="2"/>
      <c r="J60" s="2"/>
      <c r="K60" s="2"/>
      <c r="L60" s="14"/>
    </row>
    <row r="61" spans="4:13" ht="15" customHeight="1">
      <c r="D61" s="18"/>
      <c r="E61" s="2"/>
      <c r="F61" s="2"/>
      <c r="G61" s="2"/>
      <c r="H61" s="2"/>
      <c r="I61" s="2"/>
      <c r="J61" s="2"/>
      <c r="K61" s="2"/>
      <c r="L61" s="14"/>
    </row>
    <row r="62" spans="4:13" ht="15" customHeight="1">
      <c r="D62" s="18"/>
      <c r="E62" s="2"/>
      <c r="F62" s="2"/>
      <c r="G62" s="2"/>
      <c r="H62" s="2"/>
      <c r="I62" s="2"/>
      <c r="J62" s="2"/>
      <c r="K62" s="2"/>
      <c r="L62" s="14"/>
    </row>
    <row r="63" spans="4:13" ht="15" customHeight="1">
      <c r="D63" s="18"/>
      <c r="E63" s="2"/>
      <c r="F63" s="2"/>
      <c r="G63" s="2"/>
      <c r="H63" s="2"/>
      <c r="I63" s="2"/>
      <c r="J63" s="2"/>
      <c r="K63" s="2"/>
      <c r="L63" s="14"/>
    </row>
    <row r="64" spans="4:13" ht="15" customHeight="1">
      <c r="D64" s="18"/>
      <c r="E64" s="2"/>
      <c r="F64" s="2"/>
      <c r="G64" s="2"/>
      <c r="H64" s="2"/>
      <c r="I64" s="2"/>
      <c r="J64" s="2"/>
      <c r="K64" s="2"/>
      <c r="L64" s="14"/>
    </row>
    <row r="65" spans="4:12" ht="15" customHeight="1">
      <c r="D65" s="18"/>
      <c r="E65" s="2"/>
      <c r="F65" s="2"/>
      <c r="G65" s="2"/>
      <c r="H65" s="2"/>
      <c r="I65" s="2"/>
      <c r="J65" s="2"/>
      <c r="K65" s="2"/>
      <c r="L65" s="14"/>
    </row>
    <row r="66" spans="4:12" ht="15" customHeight="1">
      <c r="D66" s="18"/>
      <c r="E66" s="2"/>
      <c r="F66" s="2"/>
      <c r="G66" s="2"/>
      <c r="H66" s="2"/>
      <c r="I66" s="2"/>
      <c r="J66" s="2"/>
      <c r="K66" s="2"/>
      <c r="L66" s="14"/>
    </row>
    <row r="67" spans="4:12" ht="15" customHeight="1">
      <c r="D67" s="18"/>
      <c r="E67" s="2"/>
      <c r="F67" s="2"/>
      <c r="G67" s="2"/>
      <c r="H67" s="2"/>
      <c r="I67" s="2"/>
      <c r="J67" s="2"/>
      <c r="K67" s="2"/>
      <c r="L67" s="14"/>
    </row>
    <row r="68" spans="4:12" ht="15" customHeight="1">
      <c r="D68" s="18"/>
      <c r="E68" s="2"/>
      <c r="F68" s="2"/>
      <c r="G68" s="2"/>
      <c r="H68" s="2"/>
      <c r="I68" s="2"/>
      <c r="J68" s="2"/>
      <c r="K68" s="2"/>
      <c r="L68" s="14"/>
    </row>
    <row r="82" spans="4:12" ht="15" customHeight="1">
      <c r="D82" s="792" t="s">
        <v>24</v>
      </c>
      <c r="E82" s="792"/>
      <c r="F82" s="792"/>
      <c r="G82" s="792"/>
      <c r="H82" s="792"/>
      <c r="I82" s="792"/>
      <c r="J82" s="792"/>
      <c r="K82" s="792"/>
      <c r="L82" s="792"/>
    </row>
    <row r="83" spans="4:12" ht="15" customHeight="1">
      <c r="D83" s="792" t="s">
        <v>25</v>
      </c>
      <c r="E83" s="792"/>
      <c r="F83" s="792"/>
      <c r="G83" s="792"/>
      <c r="H83" s="792"/>
      <c r="I83" s="792"/>
      <c r="J83" s="792"/>
      <c r="K83" s="792"/>
      <c r="L83" s="792"/>
    </row>
    <row r="85" spans="4:12" s="17" customFormat="1" ht="11.25">
      <c r="D85" s="16"/>
      <c r="L85" s="27"/>
    </row>
  </sheetData>
  <autoFilter ref="D14:N14"/>
  <dataConsolidate/>
  <mergeCells count="15">
    <mergeCell ref="D4:F4"/>
    <mergeCell ref="D5:K5"/>
    <mergeCell ref="D23:N23"/>
    <mergeCell ref="D82:L82"/>
    <mergeCell ref="D83:L83"/>
    <mergeCell ref="D8:D13"/>
    <mergeCell ref="E8:N8"/>
    <mergeCell ref="E9:E13"/>
    <mergeCell ref="I9:N9"/>
    <mergeCell ref="I10:K11"/>
    <mergeCell ref="L10:N11"/>
    <mergeCell ref="F13:N13"/>
    <mergeCell ref="F9:H11"/>
    <mergeCell ref="D27:N27"/>
    <mergeCell ref="D24:N24"/>
  </mergeCells>
  <hyperlinks>
    <hyperlink ref="D83:L83" r:id="rId1" display="Link zum Regionalmonitoring Niedersachsen"/>
    <hyperlink ref="D82:L82" r:id="rId2" display="Link zur LSN-Online-Datenbank"/>
  </hyperlinks>
  <pageMargins left="0.7" right="0.7" top="0.78740157499999996" bottom="0.78740157499999996" header="0.3" footer="0.3"/>
  <pageSetup paperSize="9" scale="77" orientation="portrait" r:id="rId3"/>
  <rowBreaks count="1" manualBreakCount="1">
    <brk id="61" min="3" max="13" man="1"/>
  </rowBreaks>
  <drawing r:id="rId4"/>
  <legacyDrawing r:id="rId5"/>
  <oleObjects>
    <mc:AlternateContent xmlns:mc="http://schemas.openxmlformats.org/markup-compatibility/2006">
      <mc:Choice Requires="x14">
        <oleObject progId="Dokument" shapeId="168967" r:id="rId6">
          <objectPr defaultSize="0" autoPict="0" r:id="rId7">
            <anchor moveWithCells="1">
              <from>
                <xdr:col>3</xdr:col>
                <xdr:colOff>28575</xdr:colOff>
                <xdr:row>61</xdr:row>
                <xdr:rowOff>76200</xdr:rowOff>
              </from>
              <to>
                <xdr:col>13</xdr:col>
                <xdr:colOff>571500</xdr:colOff>
                <xdr:row>79</xdr:row>
                <xdr:rowOff>57150</xdr:rowOff>
              </to>
            </anchor>
          </objectPr>
        </oleObject>
      </mc:Choice>
      <mc:Fallback>
        <oleObject progId="Dokument" shapeId="168967" r:id="rId6"/>
      </mc:Fallback>
    </mc:AlternateContent>
  </oleObjects>
  <controls>
    <mc:AlternateContent xmlns:mc="http://schemas.openxmlformats.org/markup-compatibility/2006">
      <mc:Choice Requires="x14">
        <control shapeId="168961" r:id="rId8" name="Naechster_Indikator">
          <controlPr defaultSize="0" print="0" autoLine="0" r:id="rId9">
            <anchor moveWithCells="1">
              <from>
                <xdr:col>10</xdr:col>
                <xdr:colOff>133350</xdr:colOff>
                <xdr:row>2</xdr:row>
                <xdr:rowOff>133350</xdr:rowOff>
              </from>
              <to>
                <xdr:col>11</xdr:col>
                <xdr:colOff>438150</xdr:colOff>
                <xdr:row>3</xdr:row>
                <xdr:rowOff>123825</xdr:rowOff>
              </to>
            </anchor>
          </controlPr>
        </control>
      </mc:Choice>
      <mc:Fallback>
        <control shapeId="168961" r:id="rId8" name="Naechster_Indikator"/>
      </mc:Fallback>
    </mc:AlternateContent>
    <mc:AlternateContent xmlns:mc="http://schemas.openxmlformats.org/markup-compatibility/2006">
      <mc:Choice Requires="x14">
        <control shapeId="168962" r:id="rId10" name="zum_Inhaltsverzeichnis">
          <controlPr defaultSize="0" print="0" autoLine="0" r:id="rId11">
            <anchor moveWithCells="1">
              <from>
                <xdr:col>3</xdr:col>
                <xdr:colOff>0</xdr:colOff>
                <xdr:row>2</xdr:row>
                <xdr:rowOff>133350</xdr:rowOff>
              </from>
              <to>
                <xdr:col>4</xdr:col>
                <xdr:colOff>295275</xdr:colOff>
                <xdr:row>3</xdr:row>
                <xdr:rowOff>123825</xdr:rowOff>
              </to>
            </anchor>
          </controlPr>
        </control>
      </mc:Choice>
      <mc:Fallback>
        <control shapeId="168962" r:id="rId10" name="zum_Inhaltsverzeichnis"/>
      </mc:Fallback>
    </mc:AlternateContent>
    <mc:AlternateContent xmlns:mc="http://schemas.openxmlformats.org/markup-compatibility/2006">
      <mc:Choice Requires="x14">
        <control shapeId="168963" r:id="rId12" name="Tabellenblatt_vor_unten">
          <controlPr defaultSize="0" print="0" autoLine="0" r:id="rId13">
            <anchor moveWithCells="1">
              <from>
                <xdr:col>11</xdr:col>
                <xdr:colOff>0</xdr:colOff>
                <xdr:row>83</xdr:row>
                <xdr:rowOff>133350</xdr:rowOff>
              </from>
              <to>
                <xdr:col>11</xdr:col>
                <xdr:colOff>438150</xdr:colOff>
                <xdr:row>84</xdr:row>
                <xdr:rowOff>123825</xdr:rowOff>
              </to>
            </anchor>
          </controlPr>
        </control>
      </mc:Choice>
      <mc:Fallback>
        <control shapeId="168963" r:id="rId12" name="Tabellenblatt_vor_unten"/>
      </mc:Fallback>
    </mc:AlternateContent>
    <mc:AlternateContent xmlns:mc="http://schemas.openxmlformats.org/markup-compatibility/2006">
      <mc:Choice Requires="x14">
        <control shapeId="168964" r:id="rId14" name="Tabellenblatt_zurueck_unten">
          <controlPr defaultSize="0" print="0" autoLine="0" r:id="rId15">
            <anchor moveWithCells="1">
              <from>
                <xdr:col>3</xdr:col>
                <xdr:colOff>0</xdr:colOff>
                <xdr:row>83</xdr:row>
                <xdr:rowOff>133350</xdr:rowOff>
              </from>
              <to>
                <xdr:col>3</xdr:col>
                <xdr:colOff>714375</xdr:colOff>
                <xdr:row>84</xdr:row>
                <xdr:rowOff>123825</xdr:rowOff>
              </to>
            </anchor>
          </controlPr>
        </control>
      </mc:Choice>
      <mc:Fallback>
        <control shapeId="168964" r:id="rId14" name="Tabellenblatt_zurueck_unten"/>
      </mc:Fallback>
    </mc:AlternateContent>
    <mc:AlternateContent xmlns:mc="http://schemas.openxmlformats.org/markup-compatibility/2006">
      <mc:Choice Requires="x14">
        <control shapeId="168965" r:id="rId16" name="CoBo_B9Jahr">
          <controlPr defaultSize="0" autoLine="0" listFillRange="E17:E18" r:id="rId17">
            <anchor moveWithCells="1">
              <from>
                <xdr:col>12</xdr:col>
                <xdr:colOff>219075</xdr:colOff>
                <xdr:row>27</xdr:row>
                <xdr:rowOff>47625</xdr:rowOff>
              </from>
              <to>
                <xdr:col>13</xdr:col>
                <xdr:colOff>504825</xdr:colOff>
                <xdr:row>29</xdr:row>
                <xdr:rowOff>57150</xdr:rowOff>
              </to>
            </anchor>
          </controlPr>
        </control>
      </mc:Choice>
      <mc:Fallback>
        <control shapeId="168965" r:id="rId16" name="CoBo_B9Jahr"/>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0">
    <pageSetUpPr autoPageBreaks="0"/>
  </sheetPr>
  <dimension ref="B1:P79"/>
  <sheetViews>
    <sheetView showGridLines="0" zoomScale="140" zoomScaleNormal="140" workbookViewId="0"/>
  </sheetViews>
  <sheetFormatPr baseColWidth="10" defaultRowHeight="15"/>
  <cols>
    <col min="1" max="1" width="5.7109375" customWidth="1"/>
    <col min="2" max="3" width="5.7109375" hidden="1" customWidth="1"/>
    <col min="4" max="4" width="19.42578125" customWidth="1"/>
    <col min="5" max="11" width="10.28515625" customWidth="1"/>
    <col min="12" max="12" width="10.28515625" style="26" customWidth="1"/>
    <col min="13" max="13" width="10.28515625" customWidth="1"/>
    <col min="14" max="14" width="12.140625" customWidth="1"/>
    <col min="15"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3" spans="4:16" s="21" customFormat="1" ht="12">
      <c r="D3" s="787"/>
      <c r="E3" s="787"/>
      <c r="F3" s="787"/>
      <c r="K3" s="20"/>
      <c r="L3" s="24"/>
    </row>
    <row r="4" spans="4:16" s="21" customFormat="1" ht="6" customHeight="1">
      <c r="D4" s="222"/>
      <c r="E4" s="222"/>
      <c r="F4" s="222"/>
      <c r="K4" s="20"/>
      <c r="L4" s="24"/>
    </row>
    <row r="5" spans="4:16" ht="15" customHeight="1">
      <c r="D5" s="859" t="s">
        <v>331</v>
      </c>
      <c r="E5" s="859"/>
      <c r="F5" s="859"/>
      <c r="G5" s="859"/>
      <c r="H5" s="859"/>
      <c r="I5" s="859"/>
      <c r="J5" s="859"/>
      <c r="K5" s="859"/>
      <c r="L5" s="859"/>
    </row>
    <row r="6" spans="4:16" ht="15" customHeight="1">
      <c r="D6" s="18" t="s">
        <v>332</v>
      </c>
      <c r="E6" s="2"/>
      <c r="F6" s="2"/>
      <c r="G6" s="2"/>
      <c r="H6" s="2"/>
      <c r="I6" s="2"/>
      <c r="J6" s="2"/>
      <c r="K6" s="2"/>
      <c r="L6" s="14"/>
    </row>
    <row r="7" spans="4:16" ht="8.25" customHeight="1">
      <c r="D7" s="18"/>
      <c r="E7" s="2"/>
      <c r="F7" s="2"/>
      <c r="G7" s="2"/>
      <c r="H7" s="2"/>
      <c r="I7" s="2"/>
      <c r="J7" s="2"/>
      <c r="K7" s="2"/>
      <c r="L7" s="14"/>
    </row>
    <row r="8" spans="4:16" ht="8.25" customHeight="1">
      <c r="D8" s="966" t="s">
        <v>69</v>
      </c>
      <c r="E8" s="968" t="s">
        <v>333</v>
      </c>
      <c r="F8" s="968"/>
      <c r="G8" s="968"/>
      <c r="H8" s="968"/>
      <c r="I8" s="968"/>
      <c r="J8" s="968"/>
      <c r="K8" s="968"/>
      <c r="L8" s="968"/>
      <c r="M8" s="969"/>
    </row>
    <row r="9" spans="4:16" ht="8.25" customHeight="1">
      <c r="D9" s="965"/>
      <c r="E9" s="947" t="s">
        <v>227</v>
      </c>
      <c r="F9" s="947"/>
      <c r="G9" s="947"/>
      <c r="H9" s="947" t="s">
        <v>246</v>
      </c>
      <c r="I9" s="947"/>
      <c r="J9" s="947"/>
      <c r="K9" s="947" t="s">
        <v>70</v>
      </c>
      <c r="L9" s="947"/>
      <c r="M9" s="948"/>
    </row>
    <row r="10" spans="4:16" ht="8.25" customHeight="1">
      <c r="D10" s="965"/>
      <c r="E10" s="229" t="s">
        <v>227</v>
      </c>
      <c r="F10" s="229" t="s">
        <v>247</v>
      </c>
      <c r="G10" s="229" t="s">
        <v>248</v>
      </c>
      <c r="H10" s="229" t="s">
        <v>227</v>
      </c>
      <c r="I10" s="229" t="s">
        <v>247</v>
      </c>
      <c r="J10" s="229" t="s">
        <v>248</v>
      </c>
      <c r="K10" s="229" t="s">
        <v>227</v>
      </c>
      <c r="L10" s="229" t="s">
        <v>247</v>
      </c>
      <c r="M10" s="230" t="s">
        <v>248</v>
      </c>
    </row>
    <row r="11" spans="4:16" ht="8.25" customHeight="1">
      <c r="D11" s="967"/>
      <c r="E11" s="947" t="s">
        <v>2</v>
      </c>
      <c r="F11" s="947"/>
      <c r="G11" s="947"/>
      <c r="H11" s="947"/>
      <c r="I11" s="947"/>
      <c r="J11" s="947"/>
      <c r="K11" s="947"/>
      <c r="L11" s="947"/>
      <c r="M11" s="948"/>
    </row>
    <row r="12" spans="4:16" ht="8.25" customHeight="1">
      <c r="D12" s="442">
        <v>1</v>
      </c>
      <c r="E12" s="442">
        <v>2</v>
      </c>
      <c r="F12" s="442">
        <v>3</v>
      </c>
      <c r="G12" s="442">
        <v>4</v>
      </c>
      <c r="H12" s="442">
        <v>5</v>
      </c>
      <c r="I12" s="442">
        <v>6</v>
      </c>
      <c r="J12" s="442">
        <v>7</v>
      </c>
      <c r="K12" s="442">
        <v>8</v>
      </c>
      <c r="L12" s="442">
        <v>9</v>
      </c>
      <c r="M12" s="442">
        <v>10</v>
      </c>
    </row>
    <row r="13" spans="4:16" ht="8.25" customHeight="1">
      <c r="D13" s="86">
        <v>2008</v>
      </c>
      <c r="E13" s="268">
        <v>28.6</v>
      </c>
      <c r="F13" s="268">
        <v>33.6</v>
      </c>
      <c r="G13" s="268">
        <v>23.2</v>
      </c>
      <c r="H13" s="268">
        <v>30.4</v>
      </c>
      <c r="I13" s="268">
        <v>35.700000000000003</v>
      </c>
      <c r="J13" s="268">
        <v>24.6</v>
      </c>
      <c r="K13" s="268">
        <v>7.3</v>
      </c>
      <c r="L13" s="268">
        <v>8.1999999999999993</v>
      </c>
      <c r="M13" s="268">
        <v>6.2</v>
      </c>
    </row>
    <row r="14" spans="4:16" ht="8.25" customHeight="1">
      <c r="D14" s="86">
        <v>2009</v>
      </c>
      <c r="E14" s="268">
        <v>28.3</v>
      </c>
      <c r="F14" s="268">
        <v>33</v>
      </c>
      <c r="G14" s="268">
        <v>23.3</v>
      </c>
      <c r="H14" s="268">
        <v>30</v>
      </c>
      <c r="I14" s="268">
        <v>35.1</v>
      </c>
      <c r="J14" s="268">
        <v>24.7</v>
      </c>
      <c r="K14" s="268">
        <v>7.8</v>
      </c>
      <c r="L14" s="268">
        <v>8.6</v>
      </c>
      <c r="M14" s="268">
        <v>6.9</v>
      </c>
    </row>
    <row r="15" spans="4:16" ht="8.25" customHeight="1">
      <c r="D15" s="86">
        <v>2011</v>
      </c>
      <c r="E15" s="268">
        <v>28.9</v>
      </c>
      <c r="F15" s="268">
        <v>33.9</v>
      </c>
      <c r="G15" s="268">
        <v>23.5</v>
      </c>
      <c r="H15" s="268">
        <v>30.7</v>
      </c>
      <c r="I15" s="268">
        <v>36.1</v>
      </c>
      <c r="J15" s="268">
        <v>24.9</v>
      </c>
      <c r="K15" s="268">
        <v>8.1</v>
      </c>
      <c r="L15" s="268">
        <v>9</v>
      </c>
      <c r="M15" s="268">
        <v>7.1</v>
      </c>
    </row>
    <row r="16" spans="4:16" ht="8.25" customHeight="1">
      <c r="D16" s="86">
        <v>2012</v>
      </c>
      <c r="E16" s="269">
        <v>28.708517792413719</v>
      </c>
      <c r="F16" s="269">
        <v>34.210163989072228</v>
      </c>
      <c r="G16" s="269">
        <v>22.812834889030395</v>
      </c>
      <c r="H16" s="269">
        <v>30.526856346363111</v>
      </c>
      <c r="I16" s="269">
        <v>36.489450677776198</v>
      </c>
      <c r="J16" s="269">
        <v>24.156360908086967</v>
      </c>
      <c r="K16" s="269">
        <v>7.8701541335824379</v>
      </c>
      <c r="L16" s="269">
        <v>8.5531574740207841</v>
      </c>
      <c r="M16" s="269">
        <v>7.1125997438675999</v>
      </c>
    </row>
    <row r="17" spans="4:13" ht="8.25" customHeight="1">
      <c r="D17" s="86">
        <v>2013</v>
      </c>
      <c r="E17" s="269">
        <v>28.3</v>
      </c>
      <c r="F17" s="269">
        <v>33.9</v>
      </c>
      <c r="G17" s="269">
        <v>22.3</v>
      </c>
      <c r="H17" s="269">
        <v>30.1</v>
      </c>
      <c r="I17" s="269">
        <v>36.200000000000003</v>
      </c>
      <c r="J17" s="269">
        <v>23.7</v>
      </c>
      <c r="K17" s="269">
        <v>8.1</v>
      </c>
      <c r="L17" s="269">
        <v>9.3000000000000007</v>
      </c>
      <c r="M17" s="269">
        <v>6.9</v>
      </c>
    </row>
    <row r="18" spans="4:13" ht="8.25" customHeight="1">
      <c r="D18" s="86">
        <v>2014</v>
      </c>
      <c r="E18" s="269">
        <v>27.757540545602577</v>
      </c>
      <c r="F18" s="269">
        <v>33.530824068259889</v>
      </c>
      <c r="G18" s="269">
        <v>21.56763350072077</v>
      </c>
      <c r="H18" s="269">
        <v>29.478477854023705</v>
      </c>
      <c r="I18" s="269">
        <v>35.752319483662767</v>
      </c>
      <c r="J18" s="269">
        <v>22.803433476394851</v>
      </c>
      <c r="K18" s="269">
        <v>8.2101185696065002</v>
      </c>
      <c r="L18" s="269">
        <v>9.4086727989487517</v>
      </c>
      <c r="M18" s="269">
        <v>6.8074636046750054</v>
      </c>
    </row>
    <row r="19" spans="4:13" ht="8.25" customHeight="1">
      <c r="D19" s="86">
        <v>2015</v>
      </c>
      <c r="E19" s="269">
        <v>26.5</v>
      </c>
      <c r="F19" s="269">
        <v>31.4</v>
      </c>
      <c r="G19" s="269">
        <v>21</v>
      </c>
      <c r="H19" s="269">
        <v>29</v>
      </c>
      <c r="I19" s="269">
        <v>35.200000000000003</v>
      </c>
      <c r="J19" s="269">
        <v>22.5</v>
      </c>
      <c r="K19" s="269">
        <v>6</v>
      </c>
      <c r="L19" s="269">
        <v>6.2</v>
      </c>
      <c r="M19" s="269">
        <v>5.7</v>
      </c>
    </row>
    <row r="20" spans="4:13" ht="8.25" customHeight="1">
      <c r="D20" s="597">
        <v>2016</v>
      </c>
      <c r="E20" s="618">
        <v>26.4</v>
      </c>
      <c r="F20" s="618">
        <v>31.4</v>
      </c>
      <c r="G20" s="618">
        <v>20.9</v>
      </c>
      <c r="H20" s="618">
        <v>28.9</v>
      </c>
      <c r="I20" s="618">
        <v>35.200000000000003</v>
      </c>
      <c r="J20" s="618">
        <v>22.3</v>
      </c>
      <c r="K20" s="618">
        <v>7.4</v>
      </c>
      <c r="L20" s="618">
        <v>7.1</v>
      </c>
      <c r="M20" s="618">
        <v>7.8</v>
      </c>
    </row>
    <row r="21" spans="4:13" ht="8.25" customHeight="1">
      <c r="D21" s="597">
        <v>2017</v>
      </c>
      <c r="E21" s="618">
        <v>26.1</v>
      </c>
      <c r="F21" s="618">
        <v>31.4</v>
      </c>
      <c r="G21" s="618">
        <v>20.399999999999999</v>
      </c>
      <c r="H21" s="618">
        <v>28.5</v>
      </c>
      <c r="I21" s="618">
        <v>34.9</v>
      </c>
      <c r="J21" s="618">
        <v>21.7</v>
      </c>
      <c r="K21" s="618">
        <v>9.3000000000000007</v>
      </c>
      <c r="L21" s="618">
        <v>9.9</v>
      </c>
      <c r="M21" s="618">
        <v>8.5</v>
      </c>
    </row>
    <row r="22" spans="4:13" ht="8.25" customHeight="1">
      <c r="D22" s="193"/>
      <c r="E22" s="69"/>
      <c r="F22" s="69"/>
      <c r="G22" s="69"/>
      <c r="H22" s="69"/>
      <c r="I22" s="69"/>
      <c r="J22" s="69"/>
      <c r="K22" s="69"/>
      <c r="L22" s="69"/>
      <c r="M22" s="69"/>
    </row>
    <row r="23" spans="4:13" ht="8.25" customHeight="1">
      <c r="D23" s="802" t="s">
        <v>334</v>
      </c>
      <c r="E23" s="802"/>
      <c r="F23" s="802"/>
      <c r="G23" s="802"/>
      <c r="H23" s="802"/>
      <c r="I23" s="802"/>
      <c r="J23" s="802"/>
      <c r="K23" s="802"/>
      <c r="L23" s="802"/>
      <c r="M23" s="802"/>
    </row>
    <row r="24" spans="4:13" ht="8.25" customHeight="1">
      <c r="D24" s="225"/>
      <c r="E24" s="225"/>
      <c r="F24" s="225"/>
      <c r="G24" s="225"/>
      <c r="H24" s="225"/>
      <c r="I24" s="225"/>
      <c r="J24" s="225"/>
      <c r="K24" s="225"/>
      <c r="L24" s="225"/>
      <c r="M24" s="225"/>
    </row>
    <row r="25" spans="4:13" ht="8.25" customHeight="1">
      <c r="D25" s="802" t="s">
        <v>584</v>
      </c>
      <c r="E25" s="802"/>
      <c r="F25" s="802"/>
      <c r="G25" s="802"/>
      <c r="H25" s="802"/>
      <c r="I25" s="802"/>
      <c r="J25" s="802"/>
      <c r="K25" s="885"/>
      <c r="L25" s="885"/>
      <c r="M25" s="885"/>
    </row>
    <row r="26" spans="4:13" ht="8.25" customHeight="1">
      <c r="D26" s="224"/>
      <c r="E26" s="224"/>
      <c r="F26" s="224"/>
      <c r="G26" s="224"/>
      <c r="H26" s="224"/>
      <c r="I26" s="224"/>
      <c r="J26" s="224"/>
      <c r="K26" s="270"/>
      <c r="L26" s="270"/>
      <c r="M26" s="270"/>
    </row>
    <row r="27" spans="4:13" ht="8.25" customHeight="1">
      <c r="D27" s="224"/>
      <c r="E27" s="224"/>
      <c r="F27" s="224"/>
      <c r="G27" s="224"/>
      <c r="H27" s="224"/>
      <c r="I27" s="224"/>
      <c r="J27" s="224"/>
      <c r="K27" s="270"/>
      <c r="L27" s="270"/>
      <c r="M27" s="270"/>
    </row>
    <row r="28" spans="4:13" ht="15" customHeight="1">
      <c r="D28" s="18" t="s">
        <v>581</v>
      </c>
      <c r="E28" s="224"/>
      <c r="F28" s="224"/>
      <c r="G28" s="224"/>
      <c r="H28" s="224"/>
      <c r="I28" s="224"/>
      <c r="J28" s="224"/>
      <c r="K28" s="270"/>
      <c r="L28" s="270"/>
      <c r="M28" s="270"/>
    </row>
    <row r="29" spans="4:13" ht="8.25" customHeight="1">
      <c r="D29" s="224"/>
      <c r="E29" s="224"/>
      <c r="F29" s="224"/>
      <c r="G29" s="224"/>
      <c r="H29" s="224"/>
      <c r="I29" s="224"/>
      <c r="J29" s="224"/>
      <c r="K29" s="270"/>
      <c r="L29" s="270"/>
      <c r="M29" s="270"/>
    </row>
    <row r="30" spans="4:13" ht="8.25" customHeight="1">
      <c r="D30" s="224"/>
      <c r="E30" s="224"/>
      <c r="F30" s="224"/>
      <c r="G30" s="224"/>
      <c r="H30" s="224"/>
      <c r="I30" s="224"/>
      <c r="J30" s="224"/>
      <c r="K30" s="270"/>
      <c r="L30" s="270"/>
      <c r="M30" s="270"/>
    </row>
    <row r="31" spans="4:13" ht="8.25" customHeight="1">
      <c r="D31" s="224"/>
      <c r="E31" s="224"/>
      <c r="F31" s="224"/>
      <c r="G31" s="224"/>
      <c r="H31" s="224"/>
      <c r="I31" s="224"/>
      <c r="J31" s="224"/>
      <c r="K31" s="270"/>
      <c r="L31" s="270"/>
      <c r="M31" s="270"/>
    </row>
    <row r="32" spans="4:13" ht="8.25" customHeight="1">
      <c r="D32" s="224"/>
      <c r="E32" s="224"/>
      <c r="F32" s="224"/>
      <c r="G32" s="224"/>
      <c r="H32" s="224"/>
      <c r="I32" s="224"/>
      <c r="J32" s="224"/>
      <c r="K32" s="270"/>
      <c r="L32" s="270"/>
      <c r="M32" s="270"/>
    </row>
    <row r="33" spans="4:13" ht="8.25" customHeight="1">
      <c r="D33" s="224"/>
      <c r="E33" s="224"/>
      <c r="F33" s="224"/>
      <c r="G33" s="224"/>
      <c r="H33" s="224"/>
      <c r="I33" s="224"/>
      <c r="J33" s="224"/>
      <c r="K33" s="270"/>
      <c r="L33" s="270"/>
      <c r="M33" s="270"/>
    </row>
    <row r="34" spans="4:13" ht="8.25" customHeight="1">
      <c r="D34" s="224"/>
      <c r="E34" s="224"/>
      <c r="F34" s="224"/>
      <c r="G34" s="224"/>
      <c r="H34" s="224"/>
      <c r="I34" s="224"/>
      <c r="J34" s="224"/>
      <c r="K34" s="270"/>
      <c r="L34" s="270"/>
      <c r="M34" s="270"/>
    </row>
    <row r="35" spans="4:13" ht="8.25" customHeight="1">
      <c r="D35" s="224"/>
      <c r="E35" s="224"/>
      <c r="F35" s="224"/>
      <c r="G35" s="224"/>
      <c r="H35" s="224"/>
      <c r="I35" s="224"/>
      <c r="J35" s="224"/>
      <c r="K35" s="270"/>
      <c r="L35" s="270"/>
      <c r="M35" s="270"/>
    </row>
    <row r="36" spans="4:13" ht="8.25" customHeight="1">
      <c r="D36" s="224"/>
      <c r="E36" s="224"/>
      <c r="F36" s="224"/>
      <c r="G36" s="224"/>
      <c r="H36" s="224"/>
      <c r="I36" s="224"/>
      <c r="J36" s="224"/>
      <c r="K36" s="270"/>
      <c r="L36" s="270"/>
      <c r="M36" s="270"/>
    </row>
    <row r="37" spans="4:13" ht="8.25" customHeight="1">
      <c r="D37" s="224"/>
      <c r="E37" s="224"/>
      <c r="F37" s="224"/>
      <c r="G37" s="224"/>
      <c r="H37" s="224"/>
      <c r="I37" s="224"/>
      <c r="J37" s="224"/>
      <c r="K37" s="270"/>
      <c r="L37" s="270"/>
      <c r="M37" s="270"/>
    </row>
    <row r="38" spans="4:13" ht="8.25" customHeight="1">
      <c r="D38" s="224"/>
      <c r="E38" s="224"/>
      <c r="F38" s="224"/>
      <c r="G38" s="224"/>
      <c r="H38" s="224"/>
      <c r="I38" s="224"/>
      <c r="J38" s="224"/>
      <c r="K38" s="270"/>
      <c r="L38" s="270"/>
      <c r="M38" s="270"/>
    </row>
    <row r="39" spans="4:13" ht="8.25" customHeight="1">
      <c r="D39" s="224"/>
      <c r="E39" s="224"/>
      <c r="F39" s="224"/>
      <c r="G39" s="224"/>
      <c r="H39" s="224"/>
      <c r="I39" s="224"/>
      <c r="J39" s="224"/>
      <c r="K39" s="270"/>
      <c r="L39" s="270"/>
      <c r="M39" s="270"/>
    </row>
    <row r="40" spans="4:13" ht="8.25" customHeight="1">
      <c r="D40" s="224"/>
      <c r="E40" s="224"/>
      <c r="F40" s="224"/>
      <c r="G40" s="224"/>
      <c r="H40" s="224"/>
      <c r="I40" s="224"/>
      <c r="J40" s="224"/>
      <c r="K40" s="270"/>
      <c r="L40" s="270"/>
      <c r="M40" s="270"/>
    </row>
    <row r="41" spans="4:13" ht="8.25" customHeight="1">
      <c r="D41" s="224"/>
      <c r="E41" s="224"/>
      <c r="F41" s="224"/>
      <c r="G41" s="224"/>
      <c r="H41" s="224"/>
      <c r="I41" s="224"/>
      <c r="J41" s="224"/>
      <c r="K41" s="270"/>
      <c r="L41" s="270"/>
      <c r="M41" s="270"/>
    </row>
    <row r="42" spans="4:13" ht="8.25" customHeight="1">
      <c r="D42" s="224"/>
      <c r="E42" s="224"/>
      <c r="F42" s="224"/>
      <c r="G42" s="224"/>
      <c r="H42" s="224"/>
      <c r="I42" s="224"/>
      <c r="J42" s="224"/>
      <c r="K42" s="270"/>
      <c r="L42" s="270"/>
      <c r="M42" s="270"/>
    </row>
    <row r="43" spans="4:13" ht="8.25" customHeight="1">
      <c r="D43" s="224"/>
      <c r="E43" s="224"/>
      <c r="F43" s="224"/>
      <c r="G43" s="224"/>
      <c r="H43" s="224"/>
      <c r="I43" s="224"/>
      <c r="J43" s="224"/>
      <c r="K43" s="270"/>
      <c r="L43" s="270"/>
      <c r="M43" s="270"/>
    </row>
    <row r="44" spans="4:13" ht="8.25" customHeight="1">
      <c r="D44" s="224"/>
      <c r="E44" s="224"/>
      <c r="F44" s="224"/>
      <c r="G44" s="224"/>
      <c r="H44" s="224"/>
      <c r="I44" s="224"/>
      <c r="J44" s="224"/>
      <c r="K44" s="270"/>
      <c r="L44" s="270"/>
      <c r="M44" s="270"/>
    </row>
    <row r="45" spans="4:13" ht="8.25" customHeight="1">
      <c r="D45" s="224"/>
      <c r="E45" s="224"/>
      <c r="F45" s="224"/>
      <c r="G45" s="224"/>
      <c r="H45" s="224"/>
      <c r="I45" s="224"/>
      <c r="J45" s="224"/>
      <c r="K45" s="270"/>
      <c r="L45" s="270"/>
      <c r="M45" s="270"/>
    </row>
    <row r="46" spans="4:13" ht="8.25" customHeight="1">
      <c r="D46" s="224"/>
      <c r="E46" s="224"/>
      <c r="F46" s="224"/>
      <c r="G46" s="224"/>
      <c r="H46" s="224"/>
      <c r="I46" s="224"/>
      <c r="J46" s="224"/>
      <c r="K46" s="270"/>
      <c r="L46" s="270"/>
      <c r="M46" s="270"/>
    </row>
    <row r="47" spans="4:13" ht="8.25" customHeight="1">
      <c r="D47" s="224"/>
      <c r="E47" s="224"/>
      <c r="F47" s="224"/>
      <c r="G47" s="224"/>
      <c r="H47" s="224"/>
      <c r="I47" s="224"/>
      <c r="J47" s="224"/>
      <c r="K47" s="270"/>
      <c r="L47" s="270"/>
      <c r="M47" s="270"/>
    </row>
    <row r="48" spans="4:13" ht="8.25" customHeight="1">
      <c r="D48" s="224"/>
      <c r="E48" s="224"/>
      <c r="F48" s="224"/>
      <c r="G48" s="224"/>
      <c r="H48" s="224"/>
      <c r="I48" s="224"/>
      <c r="J48" s="224"/>
      <c r="K48" s="270"/>
      <c r="L48" s="270"/>
      <c r="M48" s="270"/>
    </row>
    <row r="49" spans="4:13" ht="8.25" customHeight="1">
      <c r="D49" s="224"/>
      <c r="E49" s="224"/>
      <c r="F49" s="224"/>
      <c r="G49" s="224"/>
      <c r="H49" s="224"/>
      <c r="I49" s="224"/>
      <c r="J49" s="224"/>
      <c r="K49" s="270"/>
      <c r="L49" s="270"/>
      <c r="M49" s="270"/>
    </row>
    <row r="50" spans="4:13" ht="8.25" customHeight="1">
      <c r="D50" s="224"/>
      <c r="E50" s="224"/>
      <c r="F50" s="224"/>
      <c r="G50" s="224"/>
      <c r="H50" s="224"/>
      <c r="I50" s="224"/>
      <c r="J50" s="224"/>
      <c r="K50" s="270"/>
      <c r="L50" s="270"/>
      <c r="M50" s="270"/>
    </row>
    <row r="51" spans="4:13" ht="8.25" customHeight="1">
      <c r="D51" s="224"/>
      <c r="E51" s="224"/>
      <c r="F51" s="224"/>
      <c r="G51" s="224"/>
      <c r="H51" s="224"/>
      <c r="I51" s="224"/>
      <c r="J51" s="224"/>
      <c r="K51" s="270"/>
      <c r="L51" s="270"/>
      <c r="M51" s="270"/>
    </row>
    <row r="52" spans="4:13" ht="8.25" customHeight="1">
      <c r="D52" s="224"/>
      <c r="E52" s="224"/>
      <c r="F52" s="224"/>
      <c r="G52" s="224"/>
      <c r="H52" s="224"/>
      <c r="I52" s="224"/>
      <c r="J52" s="224"/>
      <c r="K52" s="270"/>
      <c r="L52" s="270"/>
      <c r="M52" s="270"/>
    </row>
    <row r="53" spans="4:13" ht="8.25" customHeight="1">
      <c r="D53" s="224"/>
      <c r="E53" s="224"/>
      <c r="F53" s="224"/>
      <c r="G53" s="224"/>
      <c r="H53" s="224"/>
      <c r="I53" s="224"/>
      <c r="J53" s="224"/>
      <c r="K53" s="270"/>
      <c r="L53" s="270"/>
      <c r="M53" s="270"/>
    </row>
    <row r="54" spans="4:13" ht="15" customHeight="1">
      <c r="D54" s="18"/>
      <c r="E54" s="2"/>
      <c r="F54" s="2"/>
      <c r="G54" s="2"/>
      <c r="H54" s="2"/>
      <c r="I54" s="2"/>
      <c r="J54" s="2"/>
      <c r="K54" s="2"/>
      <c r="L54" s="14"/>
    </row>
    <row r="55" spans="4:13" ht="15" customHeight="1">
      <c r="D55" s="18"/>
      <c r="E55" s="2"/>
      <c r="F55" s="2"/>
      <c r="G55" s="2"/>
      <c r="H55" s="2"/>
      <c r="I55" s="2"/>
      <c r="J55" s="2"/>
      <c r="K55" s="2"/>
      <c r="L55" s="14"/>
    </row>
    <row r="56" spans="4:13" ht="15" customHeight="1">
      <c r="D56" s="18"/>
      <c r="E56" s="2"/>
      <c r="F56" s="2"/>
      <c r="G56" s="2"/>
      <c r="H56" s="2"/>
      <c r="I56" s="2"/>
      <c r="J56" s="2"/>
      <c r="K56" s="2"/>
      <c r="L56" s="14"/>
    </row>
    <row r="57" spans="4:13" ht="15" customHeight="1">
      <c r="D57" s="18"/>
      <c r="E57" s="2"/>
      <c r="F57" s="2"/>
      <c r="G57" s="2"/>
      <c r="H57" s="2"/>
      <c r="I57" s="2"/>
      <c r="J57" s="2"/>
      <c r="K57" s="2"/>
      <c r="L57" s="14"/>
    </row>
    <row r="58" spans="4:13" ht="15" customHeight="1">
      <c r="D58" s="18"/>
      <c r="E58" s="2"/>
      <c r="F58" s="2"/>
      <c r="G58" s="2"/>
      <c r="H58" s="2"/>
      <c r="I58" s="2"/>
      <c r="J58" s="2"/>
      <c r="K58" s="2"/>
      <c r="L58" s="14"/>
    </row>
    <row r="59" spans="4:13" ht="15" customHeight="1">
      <c r="D59" s="18"/>
      <c r="E59" s="2"/>
      <c r="F59" s="2"/>
      <c r="G59" s="2"/>
      <c r="H59" s="2"/>
      <c r="I59" s="2"/>
      <c r="J59" s="2"/>
      <c r="K59" s="2"/>
      <c r="L59" s="14"/>
    </row>
    <row r="60" spans="4:13" ht="15" customHeight="1">
      <c r="D60" s="18"/>
      <c r="E60" s="2"/>
      <c r="F60" s="2"/>
      <c r="G60" s="2"/>
      <c r="H60" s="2"/>
      <c r="I60" s="2"/>
      <c r="J60" s="2"/>
      <c r="K60" s="2"/>
      <c r="L60" s="14"/>
    </row>
    <row r="61" spans="4:13" ht="15" customHeight="1">
      <c r="D61" s="18"/>
      <c r="E61" s="2"/>
      <c r="F61" s="2"/>
      <c r="G61" s="2"/>
      <c r="H61" s="2"/>
      <c r="I61" s="2"/>
      <c r="J61" s="2"/>
      <c r="K61" s="2"/>
      <c r="L61" s="14"/>
    </row>
    <row r="62" spans="4:13" ht="15" customHeight="1">
      <c r="D62" s="18"/>
      <c r="E62" s="2"/>
      <c r="F62" s="2"/>
      <c r="G62" s="2"/>
      <c r="H62" s="2"/>
      <c r="I62" s="2"/>
      <c r="J62" s="2"/>
      <c r="K62" s="2"/>
      <c r="L62" s="14"/>
    </row>
    <row r="63" spans="4:13" ht="15" customHeight="1">
      <c r="D63" s="18"/>
      <c r="E63" s="2"/>
      <c r="F63" s="2"/>
      <c r="G63" s="2"/>
      <c r="H63" s="2"/>
      <c r="I63" s="2"/>
      <c r="J63" s="2"/>
      <c r="K63" s="2"/>
      <c r="L63" s="14"/>
    </row>
    <row r="64" spans="4:13" ht="15" customHeight="1">
      <c r="D64" s="18"/>
      <c r="E64" s="2"/>
      <c r="F64" s="2"/>
      <c r="G64" s="2"/>
      <c r="H64" s="2"/>
      <c r="I64" s="2"/>
      <c r="J64" s="2"/>
      <c r="K64" s="2"/>
      <c r="L64" s="14"/>
    </row>
    <row r="65" spans="4:12" ht="15" customHeight="1">
      <c r="D65" s="18"/>
      <c r="E65" s="2"/>
      <c r="F65" s="2"/>
      <c r="G65" s="2"/>
      <c r="H65" s="2"/>
      <c r="I65" s="2"/>
      <c r="J65" s="2"/>
      <c r="K65" s="2"/>
      <c r="L65" s="14"/>
    </row>
    <row r="66" spans="4:12" ht="15" customHeight="1">
      <c r="D66" s="18"/>
      <c r="E66" s="2"/>
      <c r="F66" s="2"/>
      <c r="G66" s="2"/>
      <c r="H66" s="2"/>
      <c r="I66" s="2"/>
      <c r="J66" s="2"/>
      <c r="K66" s="2"/>
      <c r="L66" s="14"/>
    </row>
    <row r="67" spans="4:12" ht="15" customHeight="1">
      <c r="D67" s="18"/>
      <c r="E67" s="2"/>
      <c r="F67" s="2"/>
      <c r="G67" s="2"/>
      <c r="H67" s="2"/>
      <c r="I67" s="2"/>
      <c r="J67" s="2"/>
      <c r="K67" s="2"/>
      <c r="L67" s="14"/>
    </row>
    <row r="68" spans="4:12" ht="15" customHeight="1">
      <c r="D68" s="18"/>
      <c r="E68" s="2"/>
      <c r="F68" s="2"/>
      <c r="G68" s="2"/>
      <c r="H68" s="2"/>
      <c r="I68" s="2"/>
      <c r="J68" s="2"/>
      <c r="K68" s="2"/>
      <c r="L68" s="14"/>
    </row>
    <row r="69" spans="4:12" ht="15" customHeight="1">
      <c r="D69" s="18"/>
      <c r="E69" s="2"/>
      <c r="F69" s="2"/>
      <c r="G69" s="2"/>
      <c r="H69" s="2"/>
      <c r="I69" s="2"/>
      <c r="J69" s="2"/>
      <c r="K69" s="2"/>
      <c r="L69" s="14"/>
    </row>
    <row r="76" spans="4:12" ht="15" customHeight="1">
      <c r="D76" s="792" t="s">
        <v>24</v>
      </c>
      <c r="E76" s="792"/>
      <c r="F76" s="792"/>
      <c r="G76" s="792"/>
      <c r="H76" s="792"/>
      <c r="I76" s="792"/>
      <c r="J76" s="792"/>
      <c r="K76" s="792"/>
      <c r="L76" s="792"/>
    </row>
    <row r="77" spans="4:12" ht="15" customHeight="1">
      <c r="D77" s="792" t="s">
        <v>25</v>
      </c>
      <c r="E77" s="792"/>
      <c r="F77" s="792"/>
      <c r="G77" s="792"/>
      <c r="H77" s="792"/>
      <c r="I77" s="792"/>
      <c r="J77" s="792"/>
      <c r="K77" s="792"/>
      <c r="L77" s="792"/>
    </row>
    <row r="79" spans="4:12" s="17" customFormat="1" ht="11.25">
      <c r="D79" s="16"/>
      <c r="L79" s="27"/>
    </row>
  </sheetData>
  <autoFilter ref="D12:M12"/>
  <sortState ref="D13:M21">
    <sortCondition ref="D13"/>
  </sortState>
  <dataConsolidate/>
  <mergeCells count="12">
    <mergeCell ref="D3:F3"/>
    <mergeCell ref="D77:L77"/>
    <mergeCell ref="D8:D11"/>
    <mergeCell ref="E8:M8"/>
    <mergeCell ref="E9:G9"/>
    <mergeCell ref="H9:J9"/>
    <mergeCell ref="K9:M9"/>
    <mergeCell ref="E11:M11"/>
    <mergeCell ref="D23:M23"/>
    <mergeCell ref="D25:M25"/>
    <mergeCell ref="D76:L76"/>
    <mergeCell ref="D5:L5"/>
  </mergeCells>
  <hyperlinks>
    <hyperlink ref="D77:L77" r:id="rId1" display="Link zum Regionalmonitoring Niedersachsen"/>
    <hyperlink ref="D76:L76" r:id="rId2" display="Link zur LSN-Online-Datenbank"/>
  </hyperlinks>
  <pageMargins left="0.7" right="0.7" top="0.78740157499999996" bottom="0.78740157499999996" header="0.3" footer="0.3"/>
  <pageSetup paperSize="9" scale="77" orientation="portrait" r:id="rId3"/>
  <drawing r:id="rId4"/>
  <legacyDrawing r:id="rId5"/>
  <oleObjects>
    <mc:AlternateContent xmlns:mc="http://schemas.openxmlformats.org/markup-compatibility/2006">
      <mc:Choice Requires="x14">
        <oleObject progId="Dokument" shapeId="74760" r:id="rId6">
          <objectPr defaultSize="0" autoPict="0" r:id="rId7">
            <anchor moveWithCells="1">
              <from>
                <xdr:col>3</xdr:col>
                <xdr:colOff>57150</xdr:colOff>
                <xdr:row>62</xdr:row>
                <xdr:rowOff>104775</xdr:rowOff>
              </from>
              <to>
                <xdr:col>12</xdr:col>
                <xdr:colOff>676275</xdr:colOff>
                <xdr:row>74</xdr:row>
                <xdr:rowOff>114300</xdr:rowOff>
              </to>
            </anchor>
          </objectPr>
        </oleObject>
      </mc:Choice>
      <mc:Fallback>
        <oleObject progId="Dokument" shapeId="74760" r:id="rId6"/>
      </mc:Fallback>
    </mc:AlternateContent>
  </oleObjects>
  <controls>
    <mc:AlternateContent xmlns:mc="http://schemas.openxmlformats.org/markup-compatibility/2006">
      <mc:Choice Requires="x14">
        <control shapeId="74753" r:id="rId8" name="Naechster_Indikator">
          <controlPr defaultSize="0" print="0" autoLine="0" r:id="rId9">
            <anchor moveWithCells="1">
              <from>
                <xdr:col>10</xdr:col>
                <xdr:colOff>133350</xdr:colOff>
                <xdr:row>1</xdr:row>
                <xdr:rowOff>133350</xdr:rowOff>
              </from>
              <to>
                <xdr:col>11</xdr:col>
                <xdr:colOff>371475</xdr:colOff>
                <xdr:row>2</xdr:row>
                <xdr:rowOff>123825</xdr:rowOff>
              </to>
            </anchor>
          </controlPr>
        </control>
      </mc:Choice>
      <mc:Fallback>
        <control shapeId="74753" r:id="rId8" name="Naechster_Indikator"/>
      </mc:Fallback>
    </mc:AlternateContent>
    <mc:AlternateContent xmlns:mc="http://schemas.openxmlformats.org/markup-compatibility/2006">
      <mc:Choice Requires="x14">
        <control shapeId="74754" r:id="rId10" name="zum_Inhaltsverzeichnis">
          <controlPr defaultSize="0" print="0" autoLine="0" r:id="rId11">
            <anchor moveWithCells="1">
              <from>
                <xdr:col>3</xdr:col>
                <xdr:colOff>0</xdr:colOff>
                <xdr:row>1</xdr:row>
                <xdr:rowOff>133350</xdr:rowOff>
              </from>
              <to>
                <xdr:col>4</xdr:col>
                <xdr:colOff>295275</xdr:colOff>
                <xdr:row>2</xdr:row>
                <xdr:rowOff>123825</xdr:rowOff>
              </to>
            </anchor>
          </controlPr>
        </control>
      </mc:Choice>
      <mc:Fallback>
        <control shapeId="74754" r:id="rId10" name="zum_Inhaltsverzeichnis"/>
      </mc:Fallback>
    </mc:AlternateContent>
    <mc:AlternateContent xmlns:mc="http://schemas.openxmlformats.org/markup-compatibility/2006">
      <mc:Choice Requires="x14">
        <control shapeId="74755" r:id="rId12" name="Tabellenblatt_vor_unten">
          <controlPr defaultSize="0" print="0" autoLine="0" r:id="rId13">
            <anchor moveWithCells="1">
              <from>
                <xdr:col>11</xdr:col>
                <xdr:colOff>0</xdr:colOff>
                <xdr:row>77</xdr:row>
                <xdr:rowOff>133350</xdr:rowOff>
              </from>
              <to>
                <xdr:col>11</xdr:col>
                <xdr:colOff>438150</xdr:colOff>
                <xdr:row>78</xdr:row>
                <xdr:rowOff>123825</xdr:rowOff>
              </to>
            </anchor>
          </controlPr>
        </control>
      </mc:Choice>
      <mc:Fallback>
        <control shapeId="74755" r:id="rId12" name="Tabellenblatt_vor_unten"/>
      </mc:Fallback>
    </mc:AlternateContent>
    <mc:AlternateContent xmlns:mc="http://schemas.openxmlformats.org/markup-compatibility/2006">
      <mc:Choice Requires="x14">
        <control shapeId="74756" r:id="rId14" name="Tabellenblatt_zurueck_unten">
          <controlPr defaultSize="0" print="0" autoLine="0" r:id="rId15">
            <anchor moveWithCells="1">
              <from>
                <xdr:col>3</xdr:col>
                <xdr:colOff>0</xdr:colOff>
                <xdr:row>77</xdr:row>
                <xdr:rowOff>133350</xdr:rowOff>
              </from>
              <to>
                <xdr:col>3</xdr:col>
                <xdr:colOff>714375</xdr:colOff>
                <xdr:row>78</xdr:row>
                <xdr:rowOff>123825</xdr:rowOff>
              </to>
            </anchor>
          </controlPr>
        </control>
      </mc:Choice>
      <mc:Fallback>
        <control shapeId="74756" r:id="rId14" name="Tabellenblatt_zurueck_unten"/>
      </mc:Fallback>
    </mc:AlternateContent>
    <mc:AlternateContent xmlns:mc="http://schemas.openxmlformats.org/markup-compatibility/2006">
      <mc:Choice Requires="x14">
        <control shapeId="74758" r:id="rId16" name="CoBo_B10Jahr">
          <controlPr defaultSize="0" autoLine="0" listFillRange="D13:D21" r:id="rId17">
            <anchor moveWithCells="1">
              <from>
                <xdr:col>11</xdr:col>
                <xdr:colOff>447675</xdr:colOff>
                <xdr:row>28</xdr:row>
                <xdr:rowOff>66675</xdr:rowOff>
              </from>
              <to>
                <xdr:col>12</xdr:col>
                <xdr:colOff>666750</xdr:colOff>
                <xdr:row>30</xdr:row>
                <xdr:rowOff>66675</xdr:rowOff>
              </to>
            </anchor>
          </controlPr>
        </control>
      </mc:Choice>
      <mc:Fallback>
        <control shapeId="74758" r:id="rId16" name="CoBo_B10Jahr"/>
      </mc:Fallback>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1">
    <pageSetUpPr autoPageBreaks="0"/>
  </sheetPr>
  <dimension ref="B1:Q82"/>
  <sheetViews>
    <sheetView showGridLines="0" zoomScale="140" zoomScaleNormal="140" workbookViewId="0"/>
  </sheetViews>
  <sheetFormatPr baseColWidth="10" defaultRowHeight="15"/>
  <cols>
    <col min="1" max="1" width="5.7109375" customWidth="1"/>
    <col min="2" max="3" width="5.7109375" hidden="1" customWidth="1"/>
    <col min="4" max="4" width="19.42578125" customWidth="1"/>
    <col min="5" max="12" width="8.7109375" customWidth="1"/>
    <col min="13" max="13" width="8.7109375" style="26" customWidth="1"/>
    <col min="14" max="14" width="8.7109375" customWidth="1"/>
    <col min="15" max="15" width="12.140625" customWidth="1"/>
    <col min="16"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3" spans="4:17" s="21" customFormat="1" ht="12">
      <c r="D3" s="787"/>
      <c r="E3" s="787"/>
      <c r="F3" s="787"/>
      <c r="G3" s="787"/>
      <c r="L3" s="20"/>
      <c r="M3" s="24"/>
    </row>
    <row r="4" spans="4:17" s="21" customFormat="1" ht="6" customHeight="1">
      <c r="D4" s="384"/>
      <c r="E4" s="384"/>
      <c r="F4" s="384"/>
      <c r="G4" s="384"/>
      <c r="L4" s="20"/>
      <c r="M4" s="24"/>
    </row>
    <row r="5" spans="4:17" ht="15" customHeight="1">
      <c r="D5" s="859" t="s">
        <v>675</v>
      </c>
      <c r="E5" s="859"/>
      <c r="F5" s="859"/>
      <c r="G5" s="859"/>
      <c r="H5" s="859"/>
      <c r="I5" s="859"/>
      <c r="J5" s="859"/>
      <c r="K5" s="859"/>
      <c r="L5" s="859"/>
      <c r="M5" s="859"/>
      <c r="N5" s="859"/>
      <c r="O5" s="859"/>
    </row>
    <row r="6" spans="4:17" ht="30" customHeight="1">
      <c r="D6" s="807" t="s">
        <v>710</v>
      </c>
      <c r="E6" s="807"/>
      <c r="F6" s="807"/>
      <c r="G6" s="807"/>
      <c r="H6" s="807"/>
      <c r="I6" s="807"/>
      <c r="J6" s="807"/>
      <c r="K6" s="807"/>
      <c r="L6" s="807"/>
      <c r="M6" s="807"/>
      <c r="N6" s="807"/>
    </row>
    <row r="7" spans="4:17" ht="8.25" customHeight="1">
      <c r="D7" s="18"/>
      <c r="E7" s="18"/>
      <c r="F7" s="2"/>
      <c r="G7" s="2"/>
      <c r="H7" s="2"/>
      <c r="I7" s="2"/>
      <c r="J7" s="2"/>
      <c r="K7" s="2"/>
      <c r="L7" s="2"/>
      <c r="M7" s="14"/>
    </row>
    <row r="8" spans="4:17" ht="15" customHeight="1">
      <c r="D8" s="794" t="s">
        <v>491</v>
      </c>
      <c r="E8" s="829" t="s">
        <v>492</v>
      </c>
      <c r="F8" s="801" t="s">
        <v>484</v>
      </c>
      <c r="G8" s="808"/>
      <c r="H8" s="808"/>
      <c r="I8" s="808" t="s">
        <v>432</v>
      </c>
      <c r="J8" s="808"/>
      <c r="K8" s="808"/>
      <c r="L8" s="808"/>
      <c r="M8" s="808"/>
      <c r="N8" s="799"/>
    </row>
    <row r="9" spans="4:17" ht="15" customHeight="1">
      <c r="D9" s="795"/>
      <c r="E9" s="938"/>
      <c r="F9" s="829" t="s">
        <v>227</v>
      </c>
      <c r="G9" s="829" t="s">
        <v>247</v>
      </c>
      <c r="H9" s="829" t="s">
        <v>248</v>
      </c>
      <c r="I9" s="940" t="s">
        <v>485</v>
      </c>
      <c r="J9" s="940"/>
      <c r="K9" s="940"/>
      <c r="L9" s="940" t="s">
        <v>486</v>
      </c>
      <c r="M9" s="940"/>
      <c r="N9" s="942"/>
    </row>
    <row r="10" spans="4:17" ht="15" customHeight="1">
      <c r="D10" s="796"/>
      <c r="E10" s="830"/>
      <c r="F10" s="830"/>
      <c r="G10" s="830"/>
      <c r="H10" s="830"/>
      <c r="I10" s="398" t="s">
        <v>227</v>
      </c>
      <c r="J10" s="398" t="s">
        <v>247</v>
      </c>
      <c r="K10" s="398" t="s">
        <v>248</v>
      </c>
      <c r="L10" s="398" t="s">
        <v>227</v>
      </c>
      <c r="M10" s="398" t="s">
        <v>247</v>
      </c>
      <c r="N10" s="485" t="s">
        <v>248</v>
      </c>
    </row>
    <row r="11" spans="4:17" ht="8.25" customHeight="1">
      <c r="D11" s="442">
        <v>1</v>
      </c>
      <c r="E11" s="442">
        <v>2</v>
      </c>
      <c r="F11" s="442">
        <v>3</v>
      </c>
      <c r="G11" s="442">
        <v>4</v>
      </c>
      <c r="H11" s="442">
        <v>5</v>
      </c>
      <c r="I11" s="442">
        <v>6</v>
      </c>
      <c r="J11" s="442">
        <v>7</v>
      </c>
      <c r="K11" s="442">
        <v>8</v>
      </c>
      <c r="L11" s="442">
        <v>9</v>
      </c>
      <c r="M11" s="442">
        <v>10</v>
      </c>
      <c r="N11" s="442">
        <v>11</v>
      </c>
    </row>
    <row r="12" spans="4:17" ht="8.25" customHeight="1">
      <c r="D12" s="390" t="s">
        <v>174</v>
      </c>
      <c r="E12" s="390" t="s">
        <v>487</v>
      </c>
      <c r="F12" s="410">
        <v>3080</v>
      </c>
      <c r="G12" s="410">
        <v>1700</v>
      </c>
      <c r="H12" s="410">
        <v>1380</v>
      </c>
      <c r="I12" s="410">
        <v>2967</v>
      </c>
      <c r="J12" s="410">
        <v>1636</v>
      </c>
      <c r="K12" s="410">
        <v>1331</v>
      </c>
      <c r="L12" s="410">
        <v>113</v>
      </c>
      <c r="M12" s="410">
        <v>64</v>
      </c>
      <c r="N12" s="410">
        <v>49</v>
      </c>
    </row>
    <row r="13" spans="4:17" ht="8.25" customHeight="1">
      <c r="D13" s="390" t="s">
        <v>50</v>
      </c>
      <c r="E13" s="390" t="s">
        <v>487</v>
      </c>
      <c r="F13" s="410">
        <v>1141</v>
      </c>
      <c r="G13" s="410">
        <v>735</v>
      </c>
      <c r="H13" s="410">
        <v>406</v>
      </c>
      <c r="I13" s="410">
        <v>455</v>
      </c>
      <c r="J13" s="410">
        <v>332</v>
      </c>
      <c r="K13" s="410">
        <v>123</v>
      </c>
      <c r="L13" s="410">
        <v>686</v>
      </c>
      <c r="M13" s="410">
        <v>403</v>
      </c>
      <c r="N13" s="410">
        <v>283</v>
      </c>
    </row>
    <row r="14" spans="4:17" ht="8.25" customHeight="1">
      <c r="D14" s="390" t="s">
        <v>488</v>
      </c>
      <c r="E14" s="390" t="s">
        <v>487</v>
      </c>
      <c r="F14" s="410">
        <v>156</v>
      </c>
      <c r="G14" s="410">
        <v>121</v>
      </c>
      <c r="H14" s="410">
        <v>35</v>
      </c>
      <c r="I14" s="410">
        <v>149</v>
      </c>
      <c r="J14" s="410">
        <v>118</v>
      </c>
      <c r="K14" s="410">
        <v>31</v>
      </c>
      <c r="L14" s="410">
        <v>7</v>
      </c>
      <c r="M14" s="410">
        <v>3</v>
      </c>
      <c r="N14" s="410">
        <v>4</v>
      </c>
    </row>
    <row r="15" spans="4:17" ht="8.25" customHeight="1">
      <c r="D15" s="390" t="s">
        <v>157</v>
      </c>
      <c r="E15" s="390" t="s">
        <v>487</v>
      </c>
      <c r="F15" s="410">
        <v>284</v>
      </c>
      <c r="G15" s="410">
        <v>218</v>
      </c>
      <c r="H15" s="410">
        <v>66</v>
      </c>
      <c r="I15" s="410">
        <v>270</v>
      </c>
      <c r="J15" s="410">
        <v>208</v>
      </c>
      <c r="K15" s="410">
        <v>62</v>
      </c>
      <c r="L15" s="410">
        <v>14</v>
      </c>
      <c r="M15" s="410">
        <v>10</v>
      </c>
      <c r="N15" s="410">
        <v>4</v>
      </c>
    </row>
    <row r="16" spans="4:17" ht="8.25" customHeight="1">
      <c r="D16" s="390" t="s">
        <v>135</v>
      </c>
      <c r="E16" s="390" t="s">
        <v>487</v>
      </c>
      <c r="F16" s="410">
        <v>397</v>
      </c>
      <c r="G16" s="410">
        <v>341</v>
      </c>
      <c r="H16" s="410">
        <v>56</v>
      </c>
      <c r="I16" s="410">
        <v>387</v>
      </c>
      <c r="J16" s="410">
        <v>336</v>
      </c>
      <c r="K16" s="410">
        <v>51</v>
      </c>
      <c r="L16" s="410">
        <v>10</v>
      </c>
      <c r="M16" s="410">
        <v>5</v>
      </c>
      <c r="N16" s="410">
        <v>5</v>
      </c>
    </row>
    <row r="17" spans="4:14" s="168" customFormat="1" ht="16.5" customHeight="1">
      <c r="D17" s="568" t="s">
        <v>489</v>
      </c>
      <c r="E17" s="569" t="s">
        <v>487</v>
      </c>
      <c r="F17" s="570">
        <v>17028</v>
      </c>
      <c r="G17" s="570">
        <v>8800</v>
      </c>
      <c r="H17" s="570">
        <v>8228</v>
      </c>
      <c r="I17" s="570">
        <v>14089</v>
      </c>
      <c r="J17" s="570">
        <v>7164</v>
      </c>
      <c r="K17" s="570">
        <v>6925</v>
      </c>
      <c r="L17" s="570">
        <v>2939</v>
      </c>
      <c r="M17" s="570">
        <v>1636</v>
      </c>
      <c r="N17" s="570">
        <v>1303</v>
      </c>
    </row>
    <row r="18" spans="4:14" ht="8.25" customHeight="1">
      <c r="D18" s="390" t="s">
        <v>174</v>
      </c>
      <c r="E18" s="390" t="s">
        <v>709</v>
      </c>
      <c r="F18" s="410">
        <v>4335</v>
      </c>
      <c r="G18" s="410">
        <v>2499</v>
      </c>
      <c r="H18" s="410">
        <v>1836</v>
      </c>
      <c r="I18" s="410">
        <v>4179</v>
      </c>
      <c r="J18" s="410">
        <v>2405</v>
      </c>
      <c r="K18" s="410">
        <v>1774</v>
      </c>
      <c r="L18" s="410">
        <v>156</v>
      </c>
      <c r="M18" s="410">
        <v>94</v>
      </c>
      <c r="N18" s="410">
        <v>62</v>
      </c>
    </row>
    <row r="19" spans="4:14" ht="8.25" customHeight="1">
      <c r="D19" s="390" t="s">
        <v>50</v>
      </c>
      <c r="E19" s="390" t="s">
        <v>709</v>
      </c>
      <c r="F19" s="410">
        <v>2015</v>
      </c>
      <c r="G19" s="410">
        <v>1017</v>
      </c>
      <c r="H19" s="410">
        <v>998</v>
      </c>
      <c r="I19" s="410">
        <v>466</v>
      </c>
      <c r="J19" s="410">
        <v>281</v>
      </c>
      <c r="K19" s="410">
        <v>185</v>
      </c>
      <c r="L19" s="410">
        <v>1549</v>
      </c>
      <c r="M19" s="410">
        <v>736</v>
      </c>
      <c r="N19" s="410">
        <v>813</v>
      </c>
    </row>
    <row r="20" spans="4:14" ht="8.25" customHeight="1">
      <c r="D20" s="390" t="s">
        <v>488</v>
      </c>
      <c r="E20" s="390" t="s">
        <v>709</v>
      </c>
      <c r="F20" s="410">
        <v>1267</v>
      </c>
      <c r="G20" s="410">
        <v>1006</v>
      </c>
      <c r="H20" s="410">
        <v>261</v>
      </c>
      <c r="I20" s="410">
        <v>1168</v>
      </c>
      <c r="J20" s="410">
        <v>948</v>
      </c>
      <c r="K20" s="410">
        <v>220</v>
      </c>
      <c r="L20" s="410">
        <v>99</v>
      </c>
      <c r="M20" s="410">
        <v>58</v>
      </c>
      <c r="N20" s="410">
        <v>41</v>
      </c>
    </row>
    <row r="21" spans="4:14" ht="8.25" customHeight="1">
      <c r="D21" s="390" t="s">
        <v>157</v>
      </c>
      <c r="E21" s="390" t="s">
        <v>709</v>
      </c>
      <c r="F21" s="410">
        <v>1063</v>
      </c>
      <c r="G21" s="410">
        <v>814</v>
      </c>
      <c r="H21" s="410">
        <v>249</v>
      </c>
      <c r="I21" s="410">
        <v>1057</v>
      </c>
      <c r="J21" s="410">
        <v>810</v>
      </c>
      <c r="K21" s="410">
        <v>247</v>
      </c>
      <c r="L21" s="410">
        <v>6</v>
      </c>
      <c r="M21" s="410">
        <v>4</v>
      </c>
      <c r="N21" s="410">
        <v>2</v>
      </c>
    </row>
    <row r="22" spans="4:14" ht="8.25" customHeight="1">
      <c r="D22" s="390" t="s">
        <v>135</v>
      </c>
      <c r="E22" s="390" t="s">
        <v>709</v>
      </c>
      <c r="F22" s="410">
        <v>943</v>
      </c>
      <c r="G22" s="410">
        <v>774</v>
      </c>
      <c r="H22" s="410">
        <v>169</v>
      </c>
      <c r="I22" s="410">
        <v>929</v>
      </c>
      <c r="J22" s="410">
        <v>762</v>
      </c>
      <c r="K22" s="410">
        <v>167</v>
      </c>
      <c r="L22" s="410">
        <v>14</v>
      </c>
      <c r="M22" s="410">
        <v>12</v>
      </c>
      <c r="N22" s="410">
        <v>2</v>
      </c>
    </row>
    <row r="23" spans="4:14" ht="8.25" customHeight="1">
      <c r="D23" s="414" t="s">
        <v>489</v>
      </c>
      <c r="E23" s="412" t="s">
        <v>709</v>
      </c>
      <c r="F23" s="413">
        <v>23707</v>
      </c>
      <c r="G23" s="413">
        <v>13360</v>
      </c>
      <c r="H23" s="413">
        <v>10347</v>
      </c>
      <c r="I23" s="413">
        <v>19186</v>
      </c>
      <c r="J23" s="413">
        <v>11160</v>
      </c>
      <c r="K23" s="413">
        <v>8026</v>
      </c>
      <c r="L23" s="413">
        <v>4521</v>
      </c>
      <c r="M23" s="413">
        <v>2200</v>
      </c>
      <c r="N23" s="413">
        <v>2321</v>
      </c>
    </row>
    <row r="24" spans="4:14" ht="8.25" customHeight="1">
      <c r="D24" s="408"/>
      <c r="E24" s="4"/>
      <c r="F24" s="4"/>
      <c r="G24" s="4"/>
      <c r="H24" s="4"/>
      <c r="I24" s="4"/>
      <c r="J24" s="4"/>
      <c r="K24" s="4"/>
      <c r="L24" s="4"/>
      <c r="M24" s="4"/>
      <c r="N24" s="4"/>
    </row>
    <row r="25" spans="4:14" ht="8.25" customHeight="1">
      <c r="D25" s="411" t="s">
        <v>490</v>
      </c>
      <c r="E25" s="409"/>
      <c r="F25" s="98"/>
      <c r="G25" s="98"/>
      <c r="H25" s="98"/>
      <c r="I25" s="98"/>
      <c r="J25" s="98"/>
      <c r="K25" s="98"/>
      <c r="L25" s="98"/>
      <c r="M25" s="98"/>
      <c r="N25" s="98"/>
    </row>
    <row r="26" spans="4:14" ht="8.25" customHeight="1">
      <c r="D26" s="4"/>
      <c r="E26" s="4"/>
      <c r="F26" s="4"/>
      <c r="G26" s="4"/>
      <c r="H26" s="4"/>
      <c r="I26" s="4"/>
      <c r="J26" s="4"/>
      <c r="K26" s="4"/>
      <c r="L26" s="4"/>
      <c r="M26" s="4"/>
      <c r="N26" s="4"/>
    </row>
    <row r="27" spans="4:14" ht="8.25" customHeight="1">
      <c r="D27" s="396" t="s">
        <v>339</v>
      </c>
      <c r="E27" s="4"/>
      <c r="F27" s="4"/>
      <c r="G27" s="4"/>
      <c r="H27" s="4"/>
      <c r="I27" s="4"/>
      <c r="J27" s="4"/>
      <c r="K27" s="4"/>
      <c r="L27" s="4"/>
      <c r="M27" s="4"/>
      <c r="N27" s="4"/>
    </row>
    <row r="28" spans="4:14" ht="15" customHeight="1">
      <c r="D28" s="18"/>
      <c r="E28" s="18"/>
      <c r="F28" s="2"/>
      <c r="G28" s="2"/>
      <c r="H28" s="2"/>
      <c r="I28" s="2"/>
      <c r="J28" s="2"/>
      <c r="K28" s="2"/>
      <c r="L28" s="2"/>
      <c r="M28" s="14"/>
    </row>
    <row r="29" spans="4:14" s="391" customFormat="1" ht="30" customHeight="1">
      <c r="D29" s="807" t="s">
        <v>711</v>
      </c>
      <c r="E29" s="807"/>
      <c r="F29" s="807"/>
      <c r="G29" s="807"/>
      <c r="H29" s="807"/>
      <c r="I29" s="807"/>
      <c r="J29" s="807"/>
      <c r="K29" s="807"/>
      <c r="L29" s="807"/>
      <c r="M29" s="807"/>
      <c r="N29" s="807"/>
    </row>
    <row r="30" spans="4:14" ht="8.25" customHeight="1">
      <c r="D30" s="388"/>
      <c r="E30" s="388"/>
      <c r="F30" s="388"/>
      <c r="G30" s="388"/>
      <c r="H30" s="388"/>
      <c r="I30" s="388"/>
      <c r="J30" s="388"/>
      <c r="K30" s="388"/>
      <c r="L30" s="397"/>
      <c r="M30" s="397"/>
      <c r="N30" s="397"/>
    </row>
    <row r="31" spans="4:14" ht="8.25" customHeight="1">
      <c r="D31" s="388"/>
      <c r="E31" s="388"/>
      <c r="F31" s="388"/>
      <c r="G31" s="388"/>
      <c r="H31" s="388"/>
      <c r="I31" s="388"/>
      <c r="J31" s="388"/>
      <c r="K31" s="388"/>
      <c r="L31" s="397"/>
      <c r="M31" s="397"/>
      <c r="N31" s="397"/>
    </row>
    <row r="32" spans="4:14" ht="8.25" customHeight="1">
      <c r="D32" s="388"/>
      <c r="E32" s="388"/>
      <c r="F32" s="388"/>
      <c r="G32" s="388"/>
      <c r="H32" s="388"/>
      <c r="I32" s="388"/>
      <c r="J32" s="388"/>
      <c r="K32" s="388"/>
      <c r="L32" s="397"/>
      <c r="M32" s="397"/>
      <c r="N32" s="397"/>
    </row>
    <row r="33" spans="4:14" ht="8.25" customHeight="1">
      <c r="D33" s="388"/>
      <c r="E33" s="388"/>
      <c r="F33" s="388"/>
      <c r="G33" s="965" t="s">
        <v>493</v>
      </c>
      <c r="H33" s="965"/>
      <c r="I33" s="965"/>
      <c r="M33" s="397"/>
      <c r="N33" s="397"/>
    </row>
    <row r="34" spans="4:14" ht="8.25" customHeight="1">
      <c r="D34" s="388"/>
      <c r="E34" s="388"/>
      <c r="F34" s="388"/>
      <c r="G34" s="388" t="s">
        <v>227</v>
      </c>
      <c r="H34" s="388" t="s">
        <v>247</v>
      </c>
      <c r="I34" s="388" t="s">
        <v>248</v>
      </c>
      <c r="M34" s="397"/>
      <c r="N34" s="397"/>
    </row>
    <row r="35" spans="4:14" ht="8.25" customHeight="1">
      <c r="D35" s="388"/>
      <c r="E35" s="388" t="str">
        <f t="shared" ref="E35:F46" si="0">D12</f>
        <v>China</v>
      </c>
      <c r="F35" s="388" t="str">
        <f t="shared" si="0"/>
        <v>WS 2005/06</v>
      </c>
      <c r="G35" s="415">
        <f t="shared" ref="G35:G46" si="1">L12/F12*100</f>
        <v>3.6688311688311686</v>
      </c>
      <c r="H35" s="415">
        <f t="shared" ref="H35:H46" si="2">M12/G12*100</f>
        <v>3.7647058823529407</v>
      </c>
      <c r="I35" s="415">
        <f t="shared" ref="I35:I46" si="3">N12/H12*100</f>
        <v>3.5507246376811596</v>
      </c>
      <c r="M35" s="397"/>
      <c r="N35" s="397"/>
    </row>
    <row r="36" spans="4:14" ht="8.25" customHeight="1">
      <c r="D36" s="388"/>
      <c r="E36" s="388" t="str">
        <f t="shared" si="0"/>
        <v>Türkei</v>
      </c>
      <c r="F36" s="388" t="str">
        <f t="shared" si="0"/>
        <v>WS 2005/06</v>
      </c>
      <c r="G36" s="415">
        <f t="shared" si="1"/>
        <v>60.122699386503065</v>
      </c>
      <c r="H36" s="415">
        <f t="shared" si="2"/>
        <v>54.829931972789112</v>
      </c>
      <c r="I36" s="415">
        <f t="shared" si="3"/>
        <v>69.70443349753694</v>
      </c>
      <c r="M36" s="397"/>
      <c r="N36" s="397"/>
    </row>
    <row r="37" spans="4:14" ht="8.25" customHeight="1">
      <c r="D37" s="388"/>
      <c r="E37" s="388" t="str">
        <f t="shared" si="0"/>
        <v>Syrien, Arab. Republik</v>
      </c>
      <c r="F37" s="388" t="str">
        <f t="shared" si="0"/>
        <v>WS 2005/06</v>
      </c>
      <c r="G37" s="415">
        <f t="shared" si="1"/>
        <v>4.4871794871794872</v>
      </c>
      <c r="H37" s="415">
        <f t="shared" si="2"/>
        <v>2.4793388429752068</v>
      </c>
      <c r="I37" s="415">
        <f t="shared" si="3"/>
        <v>11.428571428571429</v>
      </c>
      <c r="M37" s="397"/>
      <c r="N37" s="397"/>
    </row>
    <row r="38" spans="4:14" ht="8.25" customHeight="1">
      <c r="D38" s="388"/>
      <c r="E38" s="388" t="str">
        <f t="shared" si="0"/>
        <v>Indien</v>
      </c>
      <c r="F38" s="388" t="str">
        <f t="shared" si="0"/>
        <v>WS 2005/06</v>
      </c>
      <c r="G38" s="415">
        <f t="shared" si="1"/>
        <v>4.929577464788732</v>
      </c>
      <c r="H38" s="415">
        <f t="shared" si="2"/>
        <v>4.5871559633027523</v>
      </c>
      <c r="I38" s="415">
        <f t="shared" si="3"/>
        <v>6.0606060606060606</v>
      </c>
      <c r="M38" s="397"/>
      <c r="N38" s="397"/>
    </row>
    <row r="39" spans="4:14" ht="8.25" customHeight="1">
      <c r="D39" s="388"/>
      <c r="E39" s="388" t="str">
        <f t="shared" si="0"/>
        <v>Tunesien</v>
      </c>
      <c r="F39" s="388" t="str">
        <f t="shared" si="0"/>
        <v>WS 2005/06</v>
      </c>
      <c r="G39" s="415">
        <f t="shared" si="1"/>
        <v>2.518891687657431</v>
      </c>
      <c r="H39" s="415">
        <f t="shared" si="2"/>
        <v>1.466275659824047</v>
      </c>
      <c r="I39" s="415">
        <f t="shared" si="3"/>
        <v>8.9285714285714288</v>
      </c>
      <c r="M39" s="397"/>
      <c r="N39" s="397"/>
    </row>
    <row r="40" spans="4:14" ht="8.25" customHeight="1">
      <c r="D40" s="388"/>
      <c r="E40" s="388" t="str">
        <f t="shared" si="0"/>
        <v>Staaten insgesamt</v>
      </c>
      <c r="F40" s="388" t="str">
        <f t="shared" si="0"/>
        <v>WS 2005/06</v>
      </c>
      <c r="G40" s="415">
        <f t="shared" si="1"/>
        <v>17.259807376086446</v>
      </c>
      <c r="H40" s="415">
        <f t="shared" si="2"/>
        <v>18.59090909090909</v>
      </c>
      <c r="I40" s="415">
        <f t="shared" si="3"/>
        <v>15.836169178415169</v>
      </c>
      <c r="M40" s="397"/>
      <c r="N40" s="397"/>
    </row>
    <row r="41" spans="4:14" ht="8.25" customHeight="1">
      <c r="D41" s="388"/>
      <c r="E41" s="388" t="str">
        <f t="shared" si="0"/>
        <v>China</v>
      </c>
      <c r="F41" s="388" t="str">
        <f t="shared" si="0"/>
        <v>WS 2018/19</v>
      </c>
      <c r="G41" s="415">
        <f t="shared" si="1"/>
        <v>3.5986159169550178</v>
      </c>
      <c r="H41" s="415">
        <f t="shared" si="2"/>
        <v>3.7615046018407363</v>
      </c>
      <c r="I41" s="415">
        <f t="shared" si="3"/>
        <v>3.376906318082789</v>
      </c>
      <c r="M41" s="397"/>
      <c r="N41" s="397"/>
    </row>
    <row r="42" spans="4:14" ht="8.25" customHeight="1">
      <c r="D42" s="388"/>
      <c r="E42" s="388" t="str">
        <f t="shared" si="0"/>
        <v>Türkei</v>
      </c>
      <c r="F42" s="388" t="str">
        <f t="shared" si="0"/>
        <v>WS 2018/19</v>
      </c>
      <c r="G42" s="415">
        <f t="shared" si="1"/>
        <v>76.873449131513652</v>
      </c>
      <c r="H42" s="415">
        <f t="shared" si="2"/>
        <v>72.369714847590956</v>
      </c>
      <c r="I42" s="415">
        <f t="shared" si="3"/>
        <v>81.462925851703403</v>
      </c>
      <c r="M42" s="397"/>
      <c r="N42" s="397"/>
    </row>
    <row r="43" spans="4:14" ht="8.25" customHeight="1">
      <c r="D43" s="388"/>
      <c r="E43" s="388" t="str">
        <f t="shared" si="0"/>
        <v>Syrien, Arab. Republik</v>
      </c>
      <c r="F43" s="388" t="str">
        <f t="shared" si="0"/>
        <v>WS 2018/19</v>
      </c>
      <c r="G43" s="415">
        <f t="shared" si="1"/>
        <v>7.8137332280978686</v>
      </c>
      <c r="H43" s="415">
        <f t="shared" si="2"/>
        <v>5.7654075546719685</v>
      </c>
      <c r="I43" s="415">
        <f t="shared" si="3"/>
        <v>15.708812260536398</v>
      </c>
      <c r="M43" s="397"/>
      <c r="N43" s="397"/>
    </row>
    <row r="44" spans="4:14" ht="8.25" customHeight="1">
      <c r="D44" s="388"/>
      <c r="E44" s="388" t="str">
        <f t="shared" si="0"/>
        <v>Indien</v>
      </c>
      <c r="F44" s="388" t="str">
        <f t="shared" si="0"/>
        <v>WS 2018/19</v>
      </c>
      <c r="G44" s="415">
        <f t="shared" si="1"/>
        <v>0.56444026340545628</v>
      </c>
      <c r="H44" s="415">
        <f t="shared" si="2"/>
        <v>0.49140049140049141</v>
      </c>
      <c r="I44" s="415">
        <f t="shared" si="3"/>
        <v>0.80321285140562237</v>
      </c>
      <c r="M44" s="397"/>
      <c r="N44" s="397"/>
    </row>
    <row r="45" spans="4:14" ht="8.25" customHeight="1">
      <c r="D45" s="388"/>
      <c r="E45" s="388" t="str">
        <f t="shared" si="0"/>
        <v>Tunesien</v>
      </c>
      <c r="F45" s="388" t="str">
        <f t="shared" si="0"/>
        <v>WS 2018/19</v>
      </c>
      <c r="G45" s="415">
        <f t="shared" si="1"/>
        <v>1.4846235418875928</v>
      </c>
      <c r="H45" s="415">
        <f t="shared" si="2"/>
        <v>1.5503875968992249</v>
      </c>
      <c r="I45" s="415">
        <f t="shared" si="3"/>
        <v>1.1834319526627219</v>
      </c>
      <c r="M45" s="397"/>
      <c r="N45" s="397"/>
    </row>
    <row r="46" spans="4:14" ht="8.25" customHeight="1">
      <c r="D46" s="388"/>
      <c r="E46" s="388" t="str">
        <f t="shared" si="0"/>
        <v>Staaten insgesamt</v>
      </c>
      <c r="F46" s="388" t="str">
        <f t="shared" si="0"/>
        <v>WS 2018/19</v>
      </c>
      <c r="G46" s="415">
        <f t="shared" si="1"/>
        <v>19.070316784072215</v>
      </c>
      <c r="H46" s="415">
        <f t="shared" si="2"/>
        <v>16.467065868263472</v>
      </c>
      <c r="I46" s="415">
        <f t="shared" si="3"/>
        <v>22.431622692567892</v>
      </c>
      <c r="M46" s="397"/>
      <c r="N46" s="397"/>
    </row>
    <row r="47" spans="4:14" ht="8.25" customHeight="1">
      <c r="D47" s="388"/>
      <c r="E47" s="388"/>
      <c r="F47" s="388"/>
      <c r="G47" s="388"/>
      <c r="H47" s="388"/>
      <c r="I47" s="388"/>
      <c r="J47" s="415"/>
      <c r="K47" s="415"/>
      <c r="L47" s="415"/>
      <c r="M47" s="397"/>
      <c r="N47" s="397"/>
    </row>
    <row r="48" spans="4:14" ht="8.25" customHeight="1">
      <c r="D48" s="388"/>
      <c r="E48" s="388"/>
      <c r="F48" s="388"/>
      <c r="G48" s="388"/>
      <c r="H48" s="388"/>
      <c r="I48" s="388"/>
      <c r="J48" s="388"/>
      <c r="K48" s="388"/>
      <c r="L48" s="397"/>
      <c r="M48" s="397"/>
      <c r="N48" s="397"/>
    </row>
    <row r="49" spans="4:14" ht="8.25" customHeight="1">
      <c r="D49" s="388"/>
      <c r="E49" s="388"/>
      <c r="F49" s="388"/>
      <c r="G49" s="388"/>
      <c r="H49" s="388"/>
      <c r="I49" s="388"/>
      <c r="J49" s="388"/>
      <c r="K49" s="388"/>
      <c r="L49" s="397"/>
      <c r="M49" s="397"/>
      <c r="N49" s="397"/>
    </row>
    <row r="50" spans="4:14" ht="8.25" customHeight="1">
      <c r="D50" s="388"/>
      <c r="E50" s="388"/>
      <c r="F50" s="388"/>
      <c r="G50" s="388"/>
      <c r="H50" s="388"/>
      <c r="I50" s="388"/>
      <c r="J50" s="388"/>
      <c r="K50" s="388"/>
      <c r="L50" s="397"/>
      <c r="M50" s="397"/>
      <c r="N50" s="397"/>
    </row>
    <row r="51" spans="4:14" ht="8.25" customHeight="1">
      <c r="D51" s="388"/>
      <c r="E51" s="388"/>
      <c r="F51" s="388"/>
      <c r="G51" s="388"/>
      <c r="H51" s="388"/>
      <c r="I51" s="388"/>
      <c r="J51" s="388"/>
      <c r="K51" s="388"/>
      <c r="L51" s="397"/>
      <c r="M51" s="397"/>
      <c r="N51" s="397"/>
    </row>
    <row r="52" spans="4:14" ht="8.25" customHeight="1">
      <c r="D52" s="388"/>
      <c r="E52" s="388"/>
      <c r="F52" s="388"/>
      <c r="G52" s="388"/>
      <c r="H52" s="388"/>
      <c r="I52" s="388"/>
      <c r="J52" s="388"/>
      <c r="K52" s="388"/>
      <c r="L52" s="397"/>
      <c r="M52" s="397"/>
      <c r="N52" s="397"/>
    </row>
    <row r="53" spans="4:14" ht="8.25" customHeight="1">
      <c r="D53" s="388"/>
      <c r="E53" s="388"/>
      <c r="F53" s="388"/>
      <c r="G53" s="388"/>
      <c r="H53" s="388"/>
      <c r="I53" s="388"/>
      <c r="J53" s="388"/>
      <c r="K53" s="388"/>
      <c r="L53" s="397"/>
      <c r="M53" s="397"/>
      <c r="N53" s="397"/>
    </row>
    <row r="54" spans="4:14" ht="8.25" customHeight="1">
      <c r="D54" s="388"/>
      <c r="E54" s="388"/>
      <c r="F54" s="388"/>
      <c r="G54" s="388"/>
      <c r="H54" s="388"/>
      <c r="I54" s="388"/>
      <c r="J54" s="388"/>
      <c r="K54" s="388"/>
      <c r="L54" s="397"/>
      <c r="M54" s="397"/>
      <c r="N54" s="397"/>
    </row>
    <row r="55" spans="4:14" ht="15" customHeight="1">
      <c r="D55" s="18"/>
      <c r="E55" s="18"/>
      <c r="F55" s="2"/>
      <c r="G55" s="2"/>
      <c r="H55" s="2"/>
      <c r="I55" s="2"/>
      <c r="J55" s="2"/>
      <c r="K55" s="2"/>
      <c r="L55" s="2"/>
      <c r="M55" s="14"/>
    </row>
    <row r="56" spans="4:14" ht="15" customHeight="1">
      <c r="D56" s="18"/>
      <c r="E56" s="18"/>
      <c r="F56" s="2"/>
      <c r="G56" s="2"/>
      <c r="H56" s="2"/>
      <c r="I56" s="2"/>
      <c r="J56" s="2"/>
      <c r="K56" s="2"/>
      <c r="L56" s="2"/>
      <c r="M56" s="14"/>
    </row>
    <row r="57" spans="4:14" ht="15" customHeight="1">
      <c r="D57" s="18"/>
      <c r="E57" s="18"/>
      <c r="F57" s="2"/>
      <c r="G57" s="2"/>
      <c r="H57" s="2"/>
      <c r="I57" s="2"/>
      <c r="J57" s="2"/>
      <c r="K57" s="2"/>
      <c r="L57" s="2"/>
      <c r="M57" s="14"/>
    </row>
    <row r="58" spans="4:14" ht="15" customHeight="1">
      <c r="D58" s="18"/>
      <c r="E58" s="18"/>
      <c r="F58" s="2"/>
      <c r="G58" s="2"/>
      <c r="H58" s="2"/>
      <c r="I58" s="2"/>
      <c r="J58" s="2"/>
      <c r="K58" s="2"/>
      <c r="L58" s="2"/>
      <c r="M58" s="14"/>
    </row>
    <row r="59" spans="4:14" ht="15" customHeight="1">
      <c r="D59" s="18"/>
      <c r="E59" s="18"/>
      <c r="F59" s="2"/>
      <c r="G59" s="2"/>
      <c r="H59" s="2"/>
      <c r="I59" s="2"/>
      <c r="J59" s="2"/>
      <c r="K59" s="2"/>
      <c r="L59" s="2"/>
      <c r="M59" s="14"/>
    </row>
    <row r="60" spans="4:14" ht="15" customHeight="1">
      <c r="D60" s="18"/>
      <c r="E60" s="18"/>
      <c r="F60" s="2"/>
      <c r="G60" s="2"/>
      <c r="H60" s="2"/>
      <c r="I60" s="2"/>
      <c r="J60" s="2"/>
      <c r="K60" s="2"/>
      <c r="L60" s="2"/>
      <c r="M60" s="14"/>
    </row>
    <row r="61" spans="4:14" ht="15" customHeight="1">
      <c r="D61" s="18"/>
      <c r="E61" s="18"/>
      <c r="F61" s="2"/>
      <c r="G61" s="2"/>
      <c r="H61" s="2"/>
      <c r="I61" s="2"/>
      <c r="J61" s="2"/>
      <c r="K61" s="2"/>
      <c r="L61" s="2"/>
      <c r="M61" s="14"/>
    </row>
    <row r="62" spans="4:14" ht="15" customHeight="1">
      <c r="D62" s="18"/>
      <c r="E62" s="18"/>
      <c r="F62" s="2"/>
      <c r="G62" s="2"/>
      <c r="H62" s="2"/>
      <c r="I62" s="2"/>
      <c r="J62" s="2"/>
      <c r="K62" s="2"/>
      <c r="L62" s="2"/>
      <c r="M62" s="14"/>
    </row>
    <row r="63" spans="4:14" ht="15" customHeight="1">
      <c r="D63" s="18"/>
      <c r="E63" s="18"/>
      <c r="F63" s="2"/>
      <c r="G63" s="2"/>
      <c r="H63" s="2"/>
      <c r="I63" s="2"/>
      <c r="J63" s="2"/>
      <c r="K63" s="2"/>
      <c r="L63" s="2"/>
      <c r="M63" s="14"/>
    </row>
    <row r="64" spans="4:14" ht="15" customHeight="1">
      <c r="D64" s="18"/>
      <c r="E64" s="18"/>
      <c r="F64" s="2"/>
      <c r="G64" s="2"/>
      <c r="H64" s="2"/>
      <c r="I64" s="2"/>
      <c r="J64" s="2"/>
      <c r="K64" s="2"/>
      <c r="L64" s="2"/>
      <c r="M64" s="14"/>
    </row>
    <row r="65" spans="4:13" ht="15" customHeight="1">
      <c r="D65" s="18"/>
      <c r="E65" s="18"/>
      <c r="F65" s="2"/>
      <c r="G65" s="2"/>
      <c r="H65" s="2"/>
      <c r="I65" s="2"/>
      <c r="J65" s="2"/>
      <c r="K65" s="2"/>
      <c r="L65" s="2"/>
      <c r="M65" s="14"/>
    </row>
    <row r="66" spans="4:13" ht="15" customHeight="1">
      <c r="D66" s="18"/>
      <c r="E66" s="18"/>
      <c r="F66" s="2"/>
      <c r="G66" s="2"/>
      <c r="H66" s="2"/>
      <c r="I66" s="2"/>
      <c r="J66" s="2"/>
      <c r="K66" s="2"/>
      <c r="L66" s="2"/>
      <c r="M66" s="14"/>
    </row>
    <row r="67" spans="4:13" ht="15" customHeight="1">
      <c r="D67" s="18"/>
      <c r="E67" s="18"/>
      <c r="F67" s="2"/>
      <c r="G67" s="2"/>
      <c r="H67" s="2"/>
      <c r="I67" s="2"/>
      <c r="J67" s="2"/>
      <c r="K67" s="2"/>
      <c r="L67" s="2"/>
      <c r="M67" s="14"/>
    </row>
    <row r="68" spans="4:13" ht="15" customHeight="1">
      <c r="D68" s="18"/>
      <c r="E68" s="18"/>
      <c r="F68" s="2"/>
      <c r="G68" s="2"/>
      <c r="H68" s="2"/>
      <c r="I68" s="2"/>
      <c r="J68" s="2"/>
      <c r="K68" s="2"/>
      <c r="L68" s="2"/>
      <c r="M68" s="14"/>
    </row>
    <row r="69" spans="4:13" ht="15" customHeight="1">
      <c r="D69" s="18"/>
      <c r="E69" s="18"/>
      <c r="F69" s="2"/>
      <c r="G69" s="2"/>
      <c r="H69" s="2"/>
      <c r="I69" s="2"/>
      <c r="J69" s="2"/>
      <c r="K69" s="2"/>
      <c r="L69" s="2"/>
      <c r="M69" s="14"/>
    </row>
    <row r="70" spans="4:13" ht="15" customHeight="1">
      <c r="D70" s="18"/>
      <c r="E70" s="18"/>
      <c r="F70" s="2"/>
      <c r="G70" s="2"/>
      <c r="H70" s="2"/>
      <c r="I70" s="2"/>
      <c r="J70" s="2"/>
      <c r="K70" s="2"/>
      <c r="L70" s="2"/>
      <c r="M70" s="14"/>
    </row>
    <row r="79" spans="4:13" ht="15" customHeight="1">
      <c r="D79" s="792" t="s">
        <v>24</v>
      </c>
      <c r="E79" s="792"/>
      <c r="F79" s="792"/>
      <c r="G79" s="792"/>
      <c r="H79" s="792"/>
      <c r="I79" s="792"/>
      <c r="J79" s="792"/>
      <c r="K79" s="792"/>
      <c r="L79" s="792"/>
      <c r="M79" s="792"/>
    </row>
    <row r="80" spans="4:13" ht="15" customHeight="1">
      <c r="D80" s="792" t="s">
        <v>25</v>
      </c>
      <c r="E80" s="792"/>
      <c r="F80" s="792"/>
      <c r="G80" s="792"/>
      <c r="H80" s="792"/>
      <c r="I80" s="792"/>
      <c r="J80" s="792"/>
      <c r="K80" s="792"/>
      <c r="L80" s="792"/>
      <c r="M80" s="792"/>
    </row>
    <row r="82" spans="4:13" s="17" customFormat="1" ht="11.25">
      <c r="D82" s="16"/>
      <c r="E82" s="16"/>
      <c r="M82" s="27"/>
    </row>
  </sheetData>
  <autoFilter ref="D11:N11"/>
  <dataConsolidate/>
  <mergeCells count="16">
    <mergeCell ref="D5:O5"/>
    <mergeCell ref="D3:G3"/>
    <mergeCell ref="D79:M79"/>
    <mergeCell ref="D80:M80"/>
    <mergeCell ref="D8:D10"/>
    <mergeCell ref="F8:H8"/>
    <mergeCell ref="I8:N8"/>
    <mergeCell ref="F9:F10"/>
    <mergeCell ref="G9:G10"/>
    <mergeCell ref="H9:H10"/>
    <mergeCell ref="D6:N6"/>
    <mergeCell ref="G33:I33"/>
    <mergeCell ref="I9:K9"/>
    <mergeCell ref="L9:N9"/>
    <mergeCell ref="E8:E10"/>
    <mergeCell ref="D29:N29"/>
  </mergeCells>
  <hyperlinks>
    <hyperlink ref="D80:M80" r:id="rId1" display="Link zum Regionalmonitoring Niedersachsen"/>
    <hyperlink ref="D79:M79" r:id="rId2" display="Link zur LSN-Online-Datenbank"/>
  </hyperlinks>
  <pageMargins left="0.7" right="0.7" top="0.78740157499999996" bottom="0.78740157499999996" header="0.3" footer="0.3"/>
  <pageSetup paperSize="9" scale="77" orientation="portrait" r:id="rId3"/>
  <rowBreaks count="1" manualBreakCount="1">
    <brk id="63" min="3" max="13" man="1"/>
  </rowBreaks>
  <drawing r:id="rId4"/>
  <legacyDrawing r:id="rId5"/>
  <oleObjects>
    <mc:AlternateContent xmlns:mc="http://schemas.openxmlformats.org/markup-compatibility/2006">
      <mc:Choice Requires="x14">
        <oleObject progId="Dokument" shapeId="203784" r:id="rId6">
          <objectPr defaultSize="0" autoPict="0" r:id="rId7">
            <anchor moveWithCells="1">
              <from>
                <xdr:col>3</xdr:col>
                <xdr:colOff>57150</xdr:colOff>
                <xdr:row>63</xdr:row>
                <xdr:rowOff>57150</xdr:rowOff>
              </from>
              <to>
                <xdr:col>13</xdr:col>
                <xdr:colOff>514350</xdr:colOff>
                <xdr:row>76</xdr:row>
                <xdr:rowOff>152400</xdr:rowOff>
              </to>
            </anchor>
          </objectPr>
        </oleObject>
      </mc:Choice>
      <mc:Fallback>
        <oleObject progId="Dokument" shapeId="203784" r:id="rId6"/>
      </mc:Fallback>
    </mc:AlternateContent>
  </oleObjects>
  <controls>
    <mc:AlternateContent xmlns:mc="http://schemas.openxmlformats.org/markup-compatibility/2006">
      <mc:Choice Requires="x14">
        <control shapeId="203785" r:id="rId8" name="Cobo_Semester">
          <controlPr defaultSize="0" autoLine="0" listFillRange="E17:E18" r:id="rId9">
            <anchor moveWithCells="1">
              <from>
                <xdr:col>11</xdr:col>
                <xdr:colOff>104775</xdr:colOff>
                <xdr:row>28</xdr:row>
                <xdr:rowOff>304800</xdr:rowOff>
              </from>
              <to>
                <xdr:col>13</xdr:col>
                <xdr:colOff>542925</xdr:colOff>
                <xdr:row>30</xdr:row>
                <xdr:rowOff>47625</xdr:rowOff>
              </to>
            </anchor>
          </controlPr>
        </control>
      </mc:Choice>
      <mc:Fallback>
        <control shapeId="203785" r:id="rId8" name="Cobo_Semester"/>
      </mc:Fallback>
    </mc:AlternateContent>
    <mc:AlternateContent xmlns:mc="http://schemas.openxmlformats.org/markup-compatibility/2006">
      <mc:Choice Requires="x14">
        <control shapeId="203777" r:id="rId10" name="Naechster_Indikator">
          <controlPr defaultSize="0" print="0" autoLine="0" r:id="rId11">
            <anchor moveWithCells="1">
              <from>
                <xdr:col>11</xdr:col>
                <xdr:colOff>133350</xdr:colOff>
                <xdr:row>1</xdr:row>
                <xdr:rowOff>133350</xdr:rowOff>
              </from>
              <to>
                <xdr:col>12</xdr:col>
                <xdr:colOff>476250</xdr:colOff>
                <xdr:row>2</xdr:row>
                <xdr:rowOff>123825</xdr:rowOff>
              </to>
            </anchor>
          </controlPr>
        </control>
      </mc:Choice>
      <mc:Fallback>
        <control shapeId="203777" r:id="rId10" name="Naechster_Indikator"/>
      </mc:Fallback>
    </mc:AlternateContent>
    <mc:AlternateContent xmlns:mc="http://schemas.openxmlformats.org/markup-compatibility/2006">
      <mc:Choice Requires="x14">
        <control shapeId="203778" r:id="rId12" name="zum_Inhaltsverzeichnis">
          <controlPr defaultSize="0" print="0" autoLine="0" r:id="rId13">
            <anchor moveWithCells="1">
              <from>
                <xdr:col>3</xdr:col>
                <xdr:colOff>0</xdr:colOff>
                <xdr:row>1</xdr:row>
                <xdr:rowOff>133350</xdr:rowOff>
              </from>
              <to>
                <xdr:col>4</xdr:col>
                <xdr:colOff>295275</xdr:colOff>
                <xdr:row>2</xdr:row>
                <xdr:rowOff>123825</xdr:rowOff>
              </to>
            </anchor>
          </controlPr>
        </control>
      </mc:Choice>
      <mc:Fallback>
        <control shapeId="203778" r:id="rId12" name="zum_Inhaltsverzeichnis"/>
      </mc:Fallback>
    </mc:AlternateContent>
    <mc:AlternateContent xmlns:mc="http://schemas.openxmlformats.org/markup-compatibility/2006">
      <mc:Choice Requires="x14">
        <control shapeId="203779" r:id="rId14" name="Tabellenblatt_vor_unten">
          <controlPr defaultSize="0" print="0" autoLine="0" r:id="rId15">
            <anchor moveWithCells="1">
              <from>
                <xdr:col>12</xdr:col>
                <xdr:colOff>0</xdr:colOff>
                <xdr:row>80</xdr:row>
                <xdr:rowOff>133350</xdr:rowOff>
              </from>
              <to>
                <xdr:col>12</xdr:col>
                <xdr:colOff>438150</xdr:colOff>
                <xdr:row>81</xdr:row>
                <xdr:rowOff>123825</xdr:rowOff>
              </to>
            </anchor>
          </controlPr>
        </control>
      </mc:Choice>
      <mc:Fallback>
        <control shapeId="203779" r:id="rId14" name="Tabellenblatt_vor_unten"/>
      </mc:Fallback>
    </mc:AlternateContent>
    <mc:AlternateContent xmlns:mc="http://schemas.openxmlformats.org/markup-compatibility/2006">
      <mc:Choice Requires="x14">
        <control shapeId="203780" r:id="rId16" name="Tabellenblatt_zurueck_unten">
          <controlPr defaultSize="0" print="0" autoLine="0" r:id="rId17">
            <anchor moveWithCells="1">
              <from>
                <xdr:col>3</xdr:col>
                <xdr:colOff>0</xdr:colOff>
                <xdr:row>80</xdr:row>
                <xdr:rowOff>133350</xdr:rowOff>
              </from>
              <to>
                <xdr:col>3</xdr:col>
                <xdr:colOff>714375</xdr:colOff>
                <xdr:row>81</xdr:row>
                <xdr:rowOff>123825</xdr:rowOff>
              </to>
            </anchor>
          </controlPr>
        </control>
      </mc:Choice>
      <mc:Fallback>
        <control shapeId="203780" r:id="rId16" name="Tabellenblatt_zurueck_unten"/>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2">
    <pageSetUpPr autoPageBreaks="0"/>
  </sheetPr>
  <dimension ref="B1:P95"/>
  <sheetViews>
    <sheetView showGridLines="0" zoomScale="140" zoomScaleNormal="140" workbookViewId="0"/>
  </sheetViews>
  <sheetFormatPr baseColWidth="10" defaultRowHeight="15"/>
  <cols>
    <col min="1" max="1" width="5.7109375" customWidth="1"/>
    <col min="2" max="3" width="5.7109375" hidden="1" customWidth="1"/>
    <col min="4" max="4" width="29" customWidth="1"/>
    <col min="5" max="11" width="7.7109375" customWidth="1"/>
    <col min="12" max="12" width="7.7109375" style="26" customWidth="1"/>
    <col min="13" max="13" width="7.7109375" customWidth="1"/>
    <col min="14" max="14" width="12.140625" customWidth="1"/>
    <col min="15" max="16" width="5.7109375" hidden="1"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idden="1"/>
    <row r="3" spans="4:16" s="21" customFormat="1" ht="15" customHeight="1">
      <c r="D3" s="787"/>
      <c r="E3" s="787"/>
      <c r="F3" s="787"/>
      <c r="K3" s="20"/>
      <c r="L3" s="24"/>
    </row>
    <row r="4" spans="4:16" s="21" customFormat="1" ht="6" hidden="1" customHeight="1">
      <c r="D4" s="247"/>
      <c r="E4" s="247"/>
      <c r="F4" s="247"/>
      <c r="K4" s="20"/>
      <c r="L4" s="24"/>
    </row>
    <row r="5" spans="4:16" ht="30" customHeight="1">
      <c r="D5" s="859" t="s">
        <v>638</v>
      </c>
      <c r="E5" s="859"/>
      <c r="F5" s="859"/>
      <c r="G5" s="859"/>
      <c r="H5" s="859"/>
      <c r="I5" s="859"/>
      <c r="J5" s="859"/>
      <c r="K5" s="859"/>
      <c r="L5" s="25"/>
    </row>
    <row r="6" spans="4:16" s="279" customFormat="1" ht="30" customHeight="1">
      <c r="D6" s="807" t="s">
        <v>1081</v>
      </c>
      <c r="E6" s="807"/>
      <c r="F6" s="807"/>
      <c r="G6" s="807"/>
      <c r="H6" s="807"/>
      <c r="I6" s="807"/>
      <c r="J6" s="807"/>
      <c r="K6" s="807"/>
      <c r="L6" s="807"/>
      <c r="M6" s="807"/>
    </row>
    <row r="7" spans="4:16" ht="8.25" customHeight="1">
      <c r="D7" s="18"/>
      <c r="E7" s="2"/>
      <c r="F7" s="2"/>
      <c r="G7" s="2"/>
      <c r="H7" s="2"/>
      <c r="I7" s="2"/>
      <c r="J7" s="2"/>
      <c r="K7" s="2"/>
      <c r="L7" s="14"/>
    </row>
    <row r="8" spans="4:16" ht="8.25" customHeight="1">
      <c r="D8" s="970" t="s">
        <v>1107</v>
      </c>
      <c r="E8" s="972" t="s">
        <v>719</v>
      </c>
      <c r="F8" s="968"/>
      <c r="G8" s="968"/>
      <c r="H8" s="968"/>
      <c r="I8" s="968"/>
      <c r="J8" s="968"/>
      <c r="K8" s="968"/>
      <c r="L8" s="968"/>
      <c r="M8" s="969"/>
    </row>
    <row r="9" spans="4:16" ht="8.25" customHeight="1">
      <c r="D9" s="971"/>
      <c r="E9" s="972" t="s">
        <v>227</v>
      </c>
      <c r="F9" s="968"/>
      <c r="G9" s="968"/>
      <c r="H9" s="968" t="s">
        <v>246</v>
      </c>
      <c r="I9" s="968"/>
      <c r="J9" s="968"/>
      <c r="K9" s="968" t="s">
        <v>70</v>
      </c>
      <c r="L9" s="968"/>
      <c r="M9" s="969"/>
    </row>
    <row r="10" spans="4:16" ht="8.25" customHeight="1">
      <c r="D10" s="971"/>
      <c r="E10" s="253" t="s">
        <v>227</v>
      </c>
      <c r="F10" s="267" t="s">
        <v>247</v>
      </c>
      <c r="G10" s="267" t="s">
        <v>248</v>
      </c>
      <c r="H10" s="267" t="s">
        <v>227</v>
      </c>
      <c r="I10" s="267" t="s">
        <v>247</v>
      </c>
      <c r="J10" s="267" t="s">
        <v>248</v>
      </c>
      <c r="K10" s="267" t="s">
        <v>227</v>
      </c>
      <c r="L10" s="267" t="s">
        <v>247</v>
      </c>
      <c r="M10" s="252" t="s">
        <v>248</v>
      </c>
    </row>
    <row r="11" spans="4:16" ht="8.25" customHeight="1">
      <c r="D11" s="971"/>
      <c r="E11" s="973" t="s">
        <v>1</v>
      </c>
      <c r="F11" s="974"/>
      <c r="G11" s="974"/>
      <c r="H11" s="974"/>
      <c r="I11" s="974"/>
      <c r="J11" s="974"/>
      <c r="K11" s="974"/>
      <c r="L11" s="974"/>
      <c r="M11" s="975"/>
    </row>
    <row r="12" spans="4:16" ht="8.25" customHeight="1">
      <c r="D12" s="442" t="s">
        <v>30</v>
      </c>
      <c r="E12" s="442" t="s">
        <v>31</v>
      </c>
      <c r="F12" s="442" t="s">
        <v>32</v>
      </c>
      <c r="G12" s="442" t="s">
        <v>33</v>
      </c>
      <c r="H12" s="442" t="s">
        <v>34</v>
      </c>
      <c r="I12" s="442" t="s">
        <v>35</v>
      </c>
      <c r="J12" s="442" t="s">
        <v>36</v>
      </c>
      <c r="K12" s="442" t="s">
        <v>37</v>
      </c>
      <c r="L12" s="442" t="s">
        <v>38</v>
      </c>
      <c r="M12" s="442" t="s">
        <v>39</v>
      </c>
    </row>
    <row r="13" spans="4:16" ht="8.25" customHeight="1">
      <c r="D13" s="212" t="s">
        <v>712</v>
      </c>
      <c r="E13" s="274">
        <v>2470</v>
      </c>
      <c r="F13" s="274">
        <v>574</v>
      </c>
      <c r="G13" s="274">
        <v>1896</v>
      </c>
      <c r="H13" s="274">
        <v>2381</v>
      </c>
      <c r="I13" s="274">
        <v>554</v>
      </c>
      <c r="J13" s="274">
        <v>1827</v>
      </c>
      <c r="K13" s="274">
        <v>89</v>
      </c>
      <c r="L13" s="274">
        <v>20</v>
      </c>
      <c r="M13" s="274">
        <v>69</v>
      </c>
    </row>
    <row r="14" spans="4:16" ht="8.25" customHeight="1">
      <c r="D14" s="212" t="s">
        <v>335</v>
      </c>
      <c r="E14" s="274">
        <v>255</v>
      </c>
      <c r="F14" s="274">
        <v>131</v>
      </c>
      <c r="G14" s="274">
        <v>124</v>
      </c>
      <c r="H14" s="274">
        <v>255</v>
      </c>
      <c r="I14" s="274">
        <v>131</v>
      </c>
      <c r="J14" s="274">
        <v>124</v>
      </c>
      <c r="K14" s="274" t="s">
        <v>112</v>
      </c>
      <c r="L14" s="274" t="s">
        <v>112</v>
      </c>
      <c r="M14" s="274" t="s">
        <v>112</v>
      </c>
    </row>
    <row r="15" spans="4:16" ht="8.25" customHeight="1">
      <c r="D15" s="212" t="s">
        <v>713</v>
      </c>
      <c r="E15" s="274">
        <v>9467</v>
      </c>
      <c r="F15" s="274">
        <v>3515</v>
      </c>
      <c r="G15" s="274">
        <v>5952</v>
      </c>
      <c r="H15" s="274">
        <v>9171</v>
      </c>
      <c r="I15" s="274">
        <v>3429</v>
      </c>
      <c r="J15" s="274">
        <v>5742</v>
      </c>
      <c r="K15" s="274">
        <v>296</v>
      </c>
      <c r="L15" s="274">
        <v>86</v>
      </c>
      <c r="M15" s="274">
        <v>210</v>
      </c>
    </row>
    <row r="16" spans="4:16" ht="8.25" customHeight="1">
      <c r="D16" s="212" t="s">
        <v>336</v>
      </c>
      <c r="E16" s="274">
        <v>2306</v>
      </c>
      <c r="F16" s="274">
        <v>1058</v>
      </c>
      <c r="G16" s="274">
        <v>1248</v>
      </c>
      <c r="H16" s="274">
        <v>2229</v>
      </c>
      <c r="I16" s="274">
        <v>1018</v>
      </c>
      <c r="J16" s="274">
        <v>1211</v>
      </c>
      <c r="K16" s="274">
        <v>77</v>
      </c>
      <c r="L16" s="274">
        <v>40</v>
      </c>
      <c r="M16" s="274">
        <v>37</v>
      </c>
    </row>
    <row r="17" spans="4:13" ht="8.25" customHeight="1">
      <c r="D17" s="212" t="s">
        <v>714</v>
      </c>
      <c r="E17" s="274">
        <v>1382</v>
      </c>
      <c r="F17" s="274">
        <v>372</v>
      </c>
      <c r="G17" s="274">
        <v>1010</v>
      </c>
      <c r="H17" s="274">
        <v>1325</v>
      </c>
      <c r="I17" s="274">
        <v>350</v>
      </c>
      <c r="J17" s="274">
        <v>975</v>
      </c>
      <c r="K17" s="274">
        <v>57</v>
      </c>
      <c r="L17" s="274">
        <v>22</v>
      </c>
      <c r="M17" s="274">
        <v>35</v>
      </c>
    </row>
    <row r="18" spans="4:13" ht="8.25" customHeight="1">
      <c r="D18" s="212" t="s">
        <v>715</v>
      </c>
      <c r="E18" s="274">
        <v>1262</v>
      </c>
      <c r="F18" s="274">
        <v>629</v>
      </c>
      <c r="G18" s="274">
        <v>633</v>
      </c>
      <c r="H18" s="274">
        <v>1238</v>
      </c>
      <c r="I18" s="274">
        <v>618</v>
      </c>
      <c r="J18" s="274">
        <v>620</v>
      </c>
      <c r="K18" s="274">
        <v>24</v>
      </c>
      <c r="L18" s="274">
        <v>11</v>
      </c>
      <c r="M18" s="274">
        <v>13</v>
      </c>
    </row>
    <row r="19" spans="4:13" ht="8.25" customHeight="1">
      <c r="D19" s="212" t="s">
        <v>716</v>
      </c>
      <c r="E19" s="274">
        <v>5759</v>
      </c>
      <c r="F19" s="274">
        <v>4513</v>
      </c>
      <c r="G19" s="274">
        <v>1246</v>
      </c>
      <c r="H19" s="274">
        <v>5314</v>
      </c>
      <c r="I19" s="274">
        <v>4221</v>
      </c>
      <c r="J19" s="274">
        <v>1093</v>
      </c>
      <c r="K19" s="274">
        <v>445</v>
      </c>
      <c r="L19" s="274">
        <v>292</v>
      </c>
      <c r="M19" s="274">
        <v>153</v>
      </c>
    </row>
    <row r="20" spans="4:13" ht="8.25" customHeight="1">
      <c r="D20" s="212" t="s">
        <v>337</v>
      </c>
      <c r="E20" s="274">
        <v>861</v>
      </c>
      <c r="F20" s="274">
        <v>274</v>
      </c>
      <c r="G20" s="274">
        <v>587</v>
      </c>
      <c r="H20" s="274">
        <v>803</v>
      </c>
      <c r="I20" s="274">
        <v>259</v>
      </c>
      <c r="J20" s="274">
        <v>544</v>
      </c>
      <c r="K20" s="274">
        <v>58</v>
      </c>
      <c r="L20" s="274">
        <v>15</v>
      </c>
      <c r="M20" s="274">
        <v>43</v>
      </c>
    </row>
    <row r="21" spans="4:13" ht="8.25" customHeight="1">
      <c r="D21" s="212" t="s">
        <v>717</v>
      </c>
      <c r="E21" s="274">
        <v>15</v>
      </c>
      <c r="F21" s="274">
        <v>7</v>
      </c>
      <c r="G21" s="274">
        <v>8</v>
      </c>
      <c r="H21" s="274">
        <v>14</v>
      </c>
      <c r="I21" s="274">
        <v>6</v>
      </c>
      <c r="J21" s="274">
        <v>8</v>
      </c>
      <c r="K21" s="274">
        <v>1</v>
      </c>
      <c r="L21" s="274">
        <v>1</v>
      </c>
      <c r="M21" s="274" t="s">
        <v>112</v>
      </c>
    </row>
    <row r="22" spans="4:13" s="44" customFormat="1" ht="16.5" customHeight="1">
      <c r="D22" s="281" t="s">
        <v>338</v>
      </c>
      <c r="E22" s="282">
        <v>23777</v>
      </c>
      <c r="F22" s="282">
        <v>11073</v>
      </c>
      <c r="G22" s="282">
        <v>12704</v>
      </c>
      <c r="H22" s="282">
        <v>22730</v>
      </c>
      <c r="I22" s="282">
        <v>10586</v>
      </c>
      <c r="J22" s="282">
        <v>12144</v>
      </c>
      <c r="K22" s="282">
        <v>1047</v>
      </c>
      <c r="L22" s="282">
        <v>487</v>
      </c>
      <c r="M22" s="282">
        <v>560</v>
      </c>
    </row>
    <row r="23" spans="4:13" ht="15" customHeight="1">
      <c r="D23" s="212"/>
      <c r="E23" s="274"/>
      <c r="F23" s="274"/>
      <c r="G23" s="274"/>
      <c r="H23" s="274"/>
      <c r="I23" s="274"/>
      <c r="J23" s="274"/>
      <c r="K23" s="274"/>
      <c r="L23" s="274"/>
      <c r="M23" s="274"/>
    </row>
    <row r="24" spans="4:13" s="280" customFormat="1" ht="30" customHeight="1">
      <c r="D24" s="807" t="s">
        <v>1082</v>
      </c>
      <c r="E24" s="807"/>
      <c r="F24" s="807"/>
      <c r="G24" s="807"/>
      <c r="H24" s="807"/>
      <c r="I24" s="807"/>
      <c r="J24" s="807"/>
      <c r="K24" s="807"/>
      <c r="L24" s="807"/>
      <c r="M24" s="807"/>
    </row>
    <row r="25" spans="4:13" ht="8.25" customHeight="1">
      <c r="D25" s="275"/>
      <c r="E25" s="212"/>
      <c r="F25" s="212"/>
      <c r="G25" s="212"/>
      <c r="H25" s="212"/>
      <c r="I25" s="212"/>
      <c r="J25" s="212"/>
      <c r="K25" s="212"/>
      <c r="L25" s="212"/>
      <c r="M25" s="212"/>
    </row>
    <row r="26" spans="4:13" ht="8.25" customHeight="1">
      <c r="D26" s="970" t="s">
        <v>1107</v>
      </c>
      <c r="E26" s="972" t="s">
        <v>719</v>
      </c>
      <c r="F26" s="968"/>
      <c r="G26" s="968"/>
      <c r="H26" s="968"/>
      <c r="I26" s="968"/>
      <c r="J26" s="968"/>
      <c r="K26" s="968"/>
      <c r="L26" s="968"/>
      <c r="M26" s="969"/>
    </row>
    <row r="27" spans="4:13" ht="8.25" customHeight="1">
      <c r="D27" s="971"/>
      <c r="E27" s="972" t="s">
        <v>227</v>
      </c>
      <c r="F27" s="968"/>
      <c r="G27" s="968"/>
      <c r="H27" s="968" t="s">
        <v>246</v>
      </c>
      <c r="I27" s="968"/>
      <c r="J27" s="968"/>
      <c r="K27" s="968" t="s">
        <v>70</v>
      </c>
      <c r="L27" s="968"/>
      <c r="M27" s="969"/>
    </row>
    <row r="28" spans="4:13" ht="8.25" customHeight="1">
      <c r="D28" s="971"/>
      <c r="E28" s="253" t="s">
        <v>227</v>
      </c>
      <c r="F28" s="267" t="s">
        <v>247</v>
      </c>
      <c r="G28" s="267" t="s">
        <v>248</v>
      </c>
      <c r="H28" s="267" t="s">
        <v>227</v>
      </c>
      <c r="I28" s="267" t="s">
        <v>247</v>
      </c>
      <c r="J28" s="267" t="s">
        <v>248</v>
      </c>
      <c r="K28" s="267" t="s">
        <v>227</v>
      </c>
      <c r="L28" s="267" t="s">
        <v>247</v>
      </c>
      <c r="M28" s="252" t="s">
        <v>248</v>
      </c>
    </row>
    <row r="29" spans="4:13" ht="8.25" customHeight="1">
      <c r="D29" s="971"/>
      <c r="E29" s="973" t="s">
        <v>2</v>
      </c>
      <c r="F29" s="974"/>
      <c r="G29" s="974"/>
      <c r="H29" s="974"/>
      <c r="I29" s="974"/>
      <c r="J29" s="974"/>
      <c r="K29" s="974"/>
      <c r="L29" s="974"/>
      <c r="M29" s="975"/>
    </row>
    <row r="30" spans="4:13" ht="8.25" customHeight="1">
      <c r="D30" s="442" t="s">
        <v>30</v>
      </c>
      <c r="E30" s="442" t="s">
        <v>31</v>
      </c>
      <c r="F30" s="442" t="s">
        <v>32</v>
      </c>
      <c r="G30" s="442" t="s">
        <v>33</v>
      </c>
      <c r="H30" s="442" t="s">
        <v>34</v>
      </c>
      <c r="I30" s="442" t="s">
        <v>35</v>
      </c>
      <c r="J30" s="442" t="s">
        <v>36</v>
      </c>
      <c r="K30" s="442" t="s">
        <v>37</v>
      </c>
      <c r="L30" s="442" t="s">
        <v>38</v>
      </c>
      <c r="M30" s="442" t="s">
        <v>39</v>
      </c>
    </row>
    <row r="31" spans="4:13" ht="8.25" customHeight="1">
      <c r="D31" s="212" t="s">
        <v>712</v>
      </c>
      <c r="E31" s="277">
        <v>10.38819026790596</v>
      </c>
      <c r="F31" s="277">
        <v>5.1837803666576354</v>
      </c>
      <c r="G31" s="277">
        <v>14.924433249370278</v>
      </c>
      <c r="H31" s="277">
        <v>10.475142982842058</v>
      </c>
      <c r="I31" s="277">
        <v>5.2333270357075383</v>
      </c>
      <c r="J31" s="277">
        <v>15.044466403162055</v>
      </c>
      <c r="K31" s="277">
        <v>8.500477554918815</v>
      </c>
      <c r="L31" s="277">
        <v>4.1067761806981515</v>
      </c>
      <c r="M31" s="277">
        <v>12.321428571428573</v>
      </c>
    </row>
    <row r="32" spans="4:13" ht="8.25" customHeight="1">
      <c r="D32" s="212" t="s">
        <v>335</v>
      </c>
      <c r="E32" s="277">
        <v>1.0724649871724776</v>
      </c>
      <c r="F32" s="277">
        <v>1.1830578885577532</v>
      </c>
      <c r="G32" s="277">
        <v>0.97607052896725444</v>
      </c>
      <c r="H32" s="277">
        <v>1.1218653761548614</v>
      </c>
      <c r="I32" s="277">
        <v>1.2374834687322878</v>
      </c>
      <c r="J32" s="277">
        <v>1.0210803689064558</v>
      </c>
      <c r="K32" s="329" t="s">
        <v>112</v>
      </c>
      <c r="L32" s="329" t="s">
        <v>112</v>
      </c>
      <c r="M32" s="329" t="s">
        <v>112</v>
      </c>
    </row>
    <row r="33" spans="4:13" ht="8.25" customHeight="1">
      <c r="D33" s="212" t="s">
        <v>713</v>
      </c>
      <c r="E33" s="277">
        <v>39.815788366909203</v>
      </c>
      <c r="F33" s="277">
        <v>31.743881513591621</v>
      </c>
      <c r="G33" s="277">
        <v>46.851385390428213</v>
      </c>
      <c r="H33" s="277">
        <v>40.347558293004838</v>
      </c>
      <c r="I33" s="277">
        <v>32.39183827696958</v>
      </c>
      <c r="J33" s="277">
        <v>47.282608695652172</v>
      </c>
      <c r="K33" s="277">
        <v>28.271251193887299</v>
      </c>
      <c r="L33" s="277">
        <v>17.659137577002053</v>
      </c>
      <c r="M33" s="277">
        <v>37.5</v>
      </c>
    </row>
    <row r="34" spans="4:13" ht="8.25" customHeight="1">
      <c r="D34" s="212" t="s">
        <v>336</v>
      </c>
      <c r="E34" s="277">
        <v>9.6984480800773856</v>
      </c>
      <c r="F34" s="277">
        <v>9.5547728709473496</v>
      </c>
      <c r="G34" s="277">
        <v>9.8236775818639792</v>
      </c>
      <c r="H34" s="277">
        <v>9.8064232292124949</v>
      </c>
      <c r="I34" s="277">
        <v>9.6164745890799175</v>
      </c>
      <c r="J34" s="277">
        <v>9.9720026350461133</v>
      </c>
      <c r="K34" s="277">
        <v>7.3543457497612224</v>
      </c>
      <c r="L34" s="277">
        <v>8.2135523613963031</v>
      </c>
      <c r="M34" s="277">
        <v>6.6071428571428577</v>
      </c>
    </row>
    <row r="35" spans="4:13" ht="8.25" customHeight="1">
      <c r="D35" s="212" t="s">
        <v>714</v>
      </c>
      <c r="E35" s="277">
        <v>5.8123396559700549</v>
      </c>
      <c r="F35" s="277">
        <v>3.3595231644540777</v>
      </c>
      <c r="G35" s="277">
        <v>7.9502518891687659</v>
      </c>
      <c r="H35" s="277">
        <v>5.8293004839419273</v>
      </c>
      <c r="I35" s="277">
        <v>3.3062535424145096</v>
      </c>
      <c r="J35" s="277">
        <v>8.0286561264822129</v>
      </c>
      <c r="K35" s="277">
        <v>5.444126074498568</v>
      </c>
      <c r="L35" s="277">
        <v>4.517453798767967</v>
      </c>
      <c r="M35" s="277">
        <v>6.25</v>
      </c>
    </row>
    <row r="36" spans="4:13" ht="8.25" customHeight="1">
      <c r="D36" s="212" t="s">
        <v>715</v>
      </c>
      <c r="E36" s="277">
        <v>5.3076502502418306</v>
      </c>
      <c r="F36" s="277">
        <v>5.6804840603269211</v>
      </c>
      <c r="G36" s="277">
        <v>4.9826826196473553</v>
      </c>
      <c r="H36" s="277">
        <v>5.4465464144302684</v>
      </c>
      <c r="I36" s="277">
        <v>5.837899112034763</v>
      </c>
      <c r="J36" s="277">
        <v>5.1054018445322793</v>
      </c>
      <c r="K36" s="277">
        <v>2.2922636103151861</v>
      </c>
      <c r="L36" s="277">
        <v>2.2587268993839835</v>
      </c>
      <c r="M36" s="277">
        <v>2.3214285714285716</v>
      </c>
    </row>
    <row r="37" spans="4:13" ht="8.25" customHeight="1">
      <c r="D37" s="212" t="s">
        <v>716</v>
      </c>
      <c r="E37" s="277">
        <v>24.220885729907053</v>
      </c>
      <c r="F37" s="277">
        <v>40.756795809627022</v>
      </c>
      <c r="G37" s="277">
        <v>9.8079345088161212</v>
      </c>
      <c r="H37" s="277">
        <v>23.378794544654642</v>
      </c>
      <c r="I37" s="277">
        <v>39.87341772151899</v>
      </c>
      <c r="J37" s="277">
        <v>9.000329380764164</v>
      </c>
      <c r="K37" s="277">
        <v>42.502387774594084</v>
      </c>
      <c r="L37" s="277">
        <v>59.958932238193022</v>
      </c>
      <c r="M37" s="277">
        <v>27.321428571428569</v>
      </c>
    </row>
    <row r="38" spans="4:13" ht="8.25" customHeight="1">
      <c r="D38" s="212" t="s">
        <v>337</v>
      </c>
      <c r="E38" s="277">
        <v>3.6211464861000122</v>
      </c>
      <c r="F38" s="277">
        <v>2.4744874920978956</v>
      </c>
      <c r="G38" s="277">
        <v>4.6205919395465997</v>
      </c>
      <c r="H38" s="277">
        <v>3.5327760668719752</v>
      </c>
      <c r="I38" s="277">
        <v>2.4466276213867371</v>
      </c>
      <c r="J38" s="277">
        <v>4.4795783926218711</v>
      </c>
      <c r="K38" s="277">
        <v>5.5396370582617003</v>
      </c>
      <c r="L38" s="277">
        <v>3.0800821355236137</v>
      </c>
      <c r="M38" s="277">
        <v>7.6785714285714288</v>
      </c>
    </row>
    <row r="39" spans="4:13" ht="8.25" customHeight="1">
      <c r="D39" s="212" t="s">
        <v>717</v>
      </c>
      <c r="E39" s="277">
        <v>6.3086175716028092E-2</v>
      </c>
      <c r="F39" s="277">
        <v>6.3216833739727266E-2</v>
      </c>
      <c r="G39" s="277">
        <v>6.2972292191435769E-2</v>
      </c>
      <c r="H39" s="277">
        <v>6.1592608886933561E-2</v>
      </c>
      <c r="I39" s="277">
        <v>5.6678632155677311E-2</v>
      </c>
      <c r="J39" s="277">
        <v>6.5876152832674575E-2</v>
      </c>
      <c r="K39" s="277">
        <v>9.5510983763132759E-2</v>
      </c>
      <c r="L39" s="277">
        <v>0.20533880903490762</v>
      </c>
      <c r="M39" s="329" t="s">
        <v>112</v>
      </c>
    </row>
    <row r="40" spans="4:13" s="44" customFormat="1" ht="16.5" customHeight="1">
      <c r="D40" s="281" t="s">
        <v>338</v>
      </c>
      <c r="E40" s="283">
        <v>100</v>
      </c>
      <c r="F40" s="283">
        <v>100</v>
      </c>
      <c r="G40" s="283">
        <v>100</v>
      </c>
      <c r="H40" s="283">
        <v>100</v>
      </c>
      <c r="I40" s="283">
        <v>100</v>
      </c>
      <c r="J40" s="283">
        <v>100</v>
      </c>
      <c r="K40" s="283">
        <v>100</v>
      </c>
      <c r="L40" s="283">
        <v>100</v>
      </c>
      <c r="M40" s="283">
        <v>100</v>
      </c>
    </row>
    <row r="41" spans="4:13" ht="8.25" customHeight="1">
      <c r="D41" s="278"/>
      <c r="E41" s="276"/>
      <c r="F41" s="276"/>
      <c r="G41" s="276"/>
      <c r="H41" s="276"/>
      <c r="I41" s="276"/>
      <c r="J41" s="276"/>
      <c r="K41" s="276"/>
      <c r="L41" s="276"/>
      <c r="M41" s="276"/>
    </row>
    <row r="42" spans="4:13" ht="16.5" customHeight="1">
      <c r="D42" s="793" t="s">
        <v>1073</v>
      </c>
      <c r="E42" s="793"/>
      <c r="F42" s="793"/>
      <c r="G42" s="793"/>
      <c r="H42" s="793"/>
      <c r="I42" s="793"/>
      <c r="J42" s="793"/>
      <c r="K42" s="793"/>
      <c r="L42" s="793"/>
      <c r="M42" s="793"/>
    </row>
    <row r="43" spans="4:13" ht="8.25" customHeight="1">
      <c r="D43" s="250"/>
      <c r="E43" s="4"/>
      <c r="F43" s="4"/>
      <c r="G43" s="4"/>
      <c r="H43" s="4"/>
      <c r="I43" s="4"/>
      <c r="J43" s="4"/>
      <c r="K43" s="4"/>
      <c r="L43" s="4"/>
      <c r="M43" s="4"/>
    </row>
    <row r="44" spans="4:13" ht="8.25" customHeight="1">
      <c r="D44" s="251"/>
      <c r="E44" s="248"/>
      <c r="F44" s="248"/>
      <c r="G44" s="248"/>
      <c r="H44" s="248"/>
      <c r="I44" s="248"/>
      <c r="J44" s="248"/>
      <c r="K44" s="270"/>
      <c r="L44" s="270"/>
      <c r="M44" s="270"/>
    </row>
    <row r="45" spans="4:13" ht="8.25" customHeight="1">
      <c r="D45" s="255" t="s">
        <v>339</v>
      </c>
      <c r="E45" s="248"/>
      <c r="F45" s="248"/>
      <c r="G45" s="248"/>
      <c r="H45" s="248"/>
      <c r="I45" s="248"/>
      <c r="J45" s="248"/>
      <c r="K45" s="270"/>
      <c r="L45" s="270"/>
      <c r="M45" s="270"/>
    </row>
    <row r="46" spans="4:13" ht="8.25" customHeight="1">
      <c r="D46" s="248"/>
      <c r="E46" s="248"/>
      <c r="F46" s="248"/>
      <c r="G46" s="248"/>
      <c r="H46" s="248"/>
      <c r="I46" s="248"/>
      <c r="J46" s="248"/>
      <c r="K46" s="270"/>
      <c r="L46" s="270"/>
      <c r="M46" s="270"/>
    </row>
    <row r="47" spans="4:13" ht="8.25" customHeight="1">
      <c r="D47" s="248"/>
      <c r="E47" s="248"/>
      <c r="F47" s="248"/>
      <c r="G47" s="248"/>
      <c r="H47" s="248"/>
      <c r="I47" s="248"/>
      <c r="J47" s="248"/>
      <c r="K47" s="270"/>
      <c r="L47" s="270"/>
      <c r="M47" s="270"/>
    </row>
    <row r="48" spans="4:13" ht="30" customHeight="1">
      <c r="D48" s="807" t="s">
        <v>718</v>
      </c>
      <c r="E48" s="807"/>
      <c r="F48" s="807"/>
      <c r="G48" s="807"/>
      <c r="H48" s="807"/>
      <c r="I48" s="807"/>
      <c r="J48" s="807"/>
      <c r="K48" s="807"/>
      <c r="L48" s="807"/>
      <c r="M48" s="807"/>
    </row>
    <row r="49" spans="4:15" ht="8.25" customHeight="1">
      <c r="D49" s="248"/>
      <c r="E49" s="248"/>
      <c r="F49" s="248"/>
      <c r="G49" s="248"/>
      <c r="H49" s="248"/>
      <c r="I49" s="248"/>
      <c r="J49" s="248"/>
      <c r="K49" s="270"/>
      <c r="L49" s="270"/>
      <c r="M49" s="270"/>
    </row>
    <row r="50" spans="4:15" ht="8.25" customHeight="1">
      <c r="D50" s="248"/>
      <c r="E50" s="248"/>
      <c r="F50" s="248"/>
      <c r="G50" s="248"/>
      <c r="H50" s="248"/>
      <c r="I50" s="248"/>
      <c r="J50" s="248"/>
      <c r="K50" s="270"/>
      <c r="L50" s="270"/>
      <c r="M50" s="270"/>
    </row>
    <row r="51" spans="4:15" ht="8.25" customHeight="1">
      <c r="D51" s="248"/>
      <c r="E51" s="248"/>
      <c r="F51" s="248"/>
      <c r="G51" s="248"/>
      <c r="H51" s="248"/>
      <c r="I51" s="248"/>
      <c r="J51" s="248"/>
      <c r="K51" s="270"/>
      <c r="L51" s="270"/>
      <c r="M51" s="270"/>
    </row>
    <row r="52" spans="4:15" ht="8.25" customHeight="1">
      <c r="D52" s="248"/>
      <c r="E52" s="248"/>
      <c r="F52" s="248"/>
      <c r="G52" s="248"/>
      <c r="H52" s="248"/>
      <c r="I52" s="248"/>
      <c r="J52" s="248"/>
      <c r="K52" s="270"/>
      <c r="L52" s="270"/>
      <c r="M52" s="270"/>
    </row>
    <row r="53" spans="4:15" ht="8.25" customHeight="1">
      <c r="D53" s="248"/>
      <c r="E53" s="248"/>
      <c r="F53" s="248"/>
      <c r="G53" s="248"/>
      <c r="H53" s="248"/>
      <c r="I53" s="248"/>
      <c r="J53" s="248"/>
      <c r="K53" s="270"/>
      <c r="L53" s="270"/>
      <c r="M53" s="270"/>
    </row>
    <row r="54" spans="4:15" ht="8.25" customHeight="1">
      <c r="D54" s="248"/>
      <c r="E54" s="248"/>
      <c r="F54" s="248"/>
      <c r="G54" s="248"/>
      <c r="H54" s="248"/>
      <c r="I54" s="248"/>
      <c r="J54" s="248"/>
      <c r="K54" s="270"/>
      <c r="L54" s="270"/>
      <c r="M54" s="270"/>
    </row>
    <row r="55" spans="4:15" ht="8.25" customHeight="1">
      <c r="D55" s="248"/>
      <c r="E55" s="248"/>
      <c r="F55" s="248"/>
      <c r="G55" s="248"/>
      <c r="H55" s="248"/>
      <c r="I55" s="248"/>
      <c r="J55" s="248"/>
      <c r="K55" s="270"/>
      <c r="L55" s="270"/>
      <c r="M55" s="270"/>
    </row>
    <row r="56" spans="4:15" ht="8.25" customHeight="1">
      <c r="D56" s="248"/>
      <c r="E56" s="248"/>
      <c r="F56" s="248"/>
      <c r="G56" s="248"/>
      <c r="H56" s="248"/>
      <c r="I56" s="248"/>
      <c r="J56" s="248"/>
      <c r="K56" s="270"/>
      <c r="L56" s="270"/>
      <c r="M56" s="270"/>
    </row>
    <row r="57" spans="4:15" ht="8.25" customHeight="1">
      <c r="D57" s="248"/>
      <c r="E57" s="248"/>
      <c r="F57" s="248"/>
      <c r="G57" s="248"/>
      <c r="H57" s="248"/>
      <c r="I57" s="248"/>
      <c r="J57" s="248"/>
      <c r="K57" s="270"/>
      <c r="L57" s="270"/>
      <c r="M57" s="270"/>
    </row>
    <row r="58" spans="4:15" ht="8.25" customHeight="1">
      <c r="D58" s="248"/>
      <c r="E58" s="248"/>
      <c r="F58" s="248"/>
      <c r="G58" s="248"/>
      <c r="H58" s="248"/>
      <c r="I58" s="248"/>
      <c r="J58" s="248"/>
      <c r="K58" s="270"/>
      <c r="L58" s="270"/>
      <c r="M58" s="270"/>
    </row>
    <row r="59" spans="4:15" ht="8.25" customHeight="1">
      <c r="D59" s="248"/>
      <c r="E59" s="248"/>
      <c r="F59" s="248"/>
      <c r="G59" s="248"/>
      <c r="H59" s="248"/>
      <c r="I59" s="248"/>
      <c r="J59" s="248"/>
      <c r="K59" s="270"/>
      <c r="L59" s="270"/>
      <c r="M59" s="270"/>
    </row>
    <row r="60" spans="4:15" ht="8.25" customHeight="1">
      <c r="D60" s="248"/>
      <c r="E60" s="248"/>
      <c r="F60" s="248"/>
      <c r="G60" s="248"/>
      <c r="H60" s="248"/>
      <c r="I60" s="248"/>
      <c r="J60" s="248"/>
      <c r="K60" s="270"/>
      <c r="L60" s="270"/>
      <c r="M60" s="270"/>
      <c r="O60" t="s">
        <v>227</v>
      </c>
    </row>
    <row r="61" spans="4:15" ht="8.25" customHeight="1">
      <c r="D61" s="248"/>
      <c r="E61" s="248"/>
      <c r="F61" s="248"/>
      <c r="G61" s="248"/>
      <c r="H61" s="248"/>
      <c r="I61" s="248"/>
      <c r="J61" s="248"/>
      <c r="K61" s="270"/>
      <c r="L61" s="270"/>
      <c r="M61" s="270"/>
      <c r="O61" t="s">
        <v>248</v>
      </c>
    </row>
    <row r="62" spans="4:15" ht="8.25" customHeight="1">
      <c r="D62" s="248"/>
      <c r="E62" s="248"/>
      <c r="F62" s="248"/>
      <c r="G62" s="248"/>
      <c r="H62" s="248"/>
      <c r="I62" s="248"/>
      <c r="J62" s="248"/>
      <c r="K62" s="270"/>
      <c r="L62" s="270"/>
      <c r="M62" s="270"/>
      <c r="O62" t="s">
        <v>247</v>
      </c>
    </row>
    <row r="63" spans="4:15" ht="8.25" customHeight="1">
      <c r="D63" s="248"/>
      <c r="E63" s="248"/>
      <c r="F63" s="248"/>
      <c r="G63" s="248"/>
      <c r="H63" s="248"/>
      <c r="I63" s="248"/>
      <c r="J63" s="248"/>
      <c r="K63" s="270"/>
      <c r="L63" s="270"/>
      <c r="M63" s="270"/>
    </row>
    <row r="64" spans="4:15" ht="8.25" customHeight="1">
      <c r="D64" s="248"/>
      <c r="E64" s="248"/>
      <c r="F64" s="248"/>
      <c r="G64" s="248"/>
      <c r="H64" s="248"/>
      <c r="I64" s="248"/>
      <c r="J64" s="248"/>
      <c r="K64" s="270"/>
      <c r="L64" s="270"/>
      <c r="M64" s="270"/>
    </row>
    <row r="65" spans="4:12" ht="15" customHeight="1">
      <c r="D65" s="18"/>
      <c r="E65" s="2"/>
      <c r="F65" s="2"/>
      <c r="G65" s="2"/>
      <c r="H65" s="2"/>
      <c r="I65" s="2"/>
      <c r="J65" s="2"/>
      <c r="K65" s="2"/>
      <c r="L65" s="14"/>
    </row>
    <row r="66" spans="4:12" ht="15" customHeight="1">
      <c r="D66" s="18"/>
      <c r="E66" s="2"/>
      <c r="F66" s="2"/>
      <c r="G66" s="2"/>
      <c r="H66" s="2"/>
      <c r="I66" s="2"/>
      <c r="J66" s="2"/>
      <c r="K66" s="2"/>
      <c r="L66" s="14"/>
    </row>
    <row r="67" spans="4:12" ht="15" customHeight="1">
      <c r="D67" s="18"/>
      <c r="E67" s="2"/>
      <c r="F67" s="2"/>
      <c r="G67" s="2"/>
      <c r="H67" s="2"/>
      <c r="I67" s="2"/>
      <c r="J67" s="2"/>
      <c r="K67" s="2"/>
      <c r="L67" s="14"/>
    </row>
    <row r="68" spans="4:12" ht="15" customHeight="1">
      <c r="D68" s="18"/>
      <c r="E68" s="2"/>
      <c r="F68" s="2"/>
      <c r="G68" s="2"/>
      <c r="H68" s="2"/>
      <c r="I68" s="2"/>
      <c r="J68" s="2"/>
      <c r="K68" s="2"/>
      <c r="L68" s="14"/>
    </row>
    <row r="69" spans="4:12" ht="15" customHeight="1">
      <c r="D69" s="18"/>
      <c r="E69" s="2"/>
      <c r="F69" s="2"/>
      <c r="G69" s="2"/>
      <c r="H69" s="2"/>
      <c r="I69" s="2"/>
      <c r="J69" s="2"/>
      <c r="K69" s="2"/>
      <c r="L69" s="14"/>
    </row>
    <row r="70" spans="4:12" ht="15" customHeight="1">
      <c r="D70" s="18"/>
      <c r="E70" s="2"/>
      <c r="F70" s="2"/>
      <c r="G70" s="2"/>
      <c r="H70" s="2"/>
      <c r="I70" s="2"/>
      <c r="J70" s="2"/>
      <c r="K70" s="2"/>
      <c r="L70" s="14"/>
    </row>
    <row r="71" spans="4:12" ht="15" customHeight="1">
      <c r="D71" s="18"/>
      <c r="E71" s="2"/>
      <c r="F71" s="2"/>
      <c r="G71" s="2"/>
      <c r="H71" s="2"/>
      <c r="I71" s="2"/>
      <c r="J71" s="2"/>
      <c r="K71" s="2"/>
      <c r="L71" s="14"/>
    </row>
    <row r="72" spans="4:12" ht="15" customHeight="1">
      <c r="D72" s="18"/>
      <c r="E72" s="2"/>
      <c r="F72" s="2"/>
      <c r="G72" s="2"/>
      <c r="H72" s="2"/>
      <c r="I72" s="2"/>
      <c r="J72" s="2"/>
      <c r="K72" s="2"/>
      <c r="L72" s="14"/>
    </row>
    <row r="73" spans="4:12" ht="15" customHeight="1">
      <c r="D73" s="18"/>
      <c r="E73" s="2"/>
      <c r="F73" s="2"/>
      <c r="G73" s="2"/>
      <c r="H73" s="2"/>
      <c r="I73" s="2"/>
      <c r="J73" s="2"/>
      <c r="K73" s="2"/>
      <c r="L73" s="14"/>
    </row>
    <row r="74" spans="4:12" ht="15" customHeight="1">
      <c r="D74" s="18"/>
      <c r="E74" s="2"/>
      <c r="F74" s="2"/>
      <c r="G74" s="2"/>
      <c r="H74" s="2"/>
      <c r="I74" s="2"/>
      <c r="J74" s="2"/>
      <c r="K74" s="2"/>
      <c r="L74" s="14"/>
    </row>
    <row r="75" spans="4:12" ht="15" customHeight="1">
      <c r="D75" s="18"/>
      <c r="E75" s="2"/>
      <c r="F75" s="2"/>
      <c r="G75" s="2"/>
      <c r="H75" s="2"/>
      <c r="I75" s="2"/>
      <c r="J75" s="2"/>
      <c r="K75" s="2"/>
      <c r="L75" s="14"/>
    </row>
    <row r="76" spans="4:12" ht="15" customHeight="1">
      <c r="D76" s="18"/>
      <c r="E76" s="2"/>
      <c r="F76" s="2"/>
      <c r="G76" s="2"/>
      <c r="H76" s="2"/>
      <c r="I76" s="2"/>
      <c r="J76" s="2"/>
      <c r="K76" s="2"/>
      <c r="L76" s="14"/>
    </row>
    <row r="77" spans="4:12" ht="15" customHeight="1">
      <c r="D77" s="18"/>
      <c r="E77" s="2"/>
      <c r="F77" s="2"/>
      <c r="G77" s="2"/>
      <c r="H77" s="2"/>
      <c r="I77" s="2"/>
      <c r="J77" s="2"/>
      <c r="K77" s="2"/>
      <c r="L77" s="14"/>
    </row>
    <row r="78" spans="4:12" ht="15" customHeight="1">
      <c r="D78" s="18"/>
      <c r="E78" s="2"/>
      <c r="F78" s="2"/>
      <c r="G78" s="2"/>
      <c r="H78" s="2"/>
      <c r="I78" s="2"/>
      <c r="J78" s="2"/>
      <c r="K78" s="2"/>
      <c r="L78" s="14"/>
    </row>
    <row r="79" spans="4:12" ht="15" customHeight="1">
      <c r="D79" s="18"/>
      <c r="E79" s="2"/>
      <c r="F79" s="2"/>
      <c r="G79" s="2"/>
      <c r="H79" s="2"/>
      <c r="I79" s="2"/>
      <c r="J79" s="2"/>
      <c r="K79" s="2"/>
      <c r="L79" s="14"/>
    </row>
    <row r="80" spans="4:12" ht="15" customHeight="1">
      <c r="D80" s="18"/>
      <c r="E80" s="2"/>
      <c r="F80" s="2"/>
      <c r="G80" s="2"/>
      <c r="H80" s="2"/>
      <c r="I80" s="2"/>
      <c r="J80" s="2"/>
      <c r="K80" s="2"/>
      <c r="L80" s="14"/>
    </row>
    <row r="81" spans="4:12" ht="15" customHeight="1">
      <c r="D81" s="18"/>
      <c r="E81" s="2"/>
      <c r="F81" s="2"/>
      <c r="G81" s="2"/>
      <c r="H81" s="2"/>
      <c r="I81" s="2"/>
      <c r="J81" s="2"/>
      <c r="K81" s="2"/>
      <c r="L81" s="14"/>
    </row>
    <row r="82" spans="4:12" ht="15" customHeight="1">
      <c r="D82" s="18"/>
      <c r="E82" s="2"/>
      <c r="F82" s="2"/>
      <c r="G82" s="2"/>
      <c r="H82" s="2"/>
      <c r="I82" s="2"/>
      <c r="J82" s="2"/>
      <c r="K82" s="2"/>
      <c r="L82" s="14"/>
    </row>
    <row r="83" spans="4:12" ht="15" customHeight="1">
      <c r="D83" s="18"/>
      <c r="E83" s="2"/>
      <c r="F83" s="2"/>
      <c r="G83" s="2"/>
      <c r="H83" s="2"/>
      <c r="I83" s="2"/>
      <c r="J83" s="2"/>
      <c r="K83" s="2"/>
      <c r="L83" s="14"/>
    </row>
    <row r="84" spans="4:12" ht="15" customHeight="1">
      <c r="D84" s="18"/>
      <c r="E84" s="2"/>
      <c r="F84" s="2"/>
      <c r="G84" s="2"/>
      <c r="H84" s="2"/>
      <c r="I84" s="2"/>
      <c r="J84" s="2"/>
      <c r="K84" s="2"/>
      <c r="L84" s="14"/>
    </row>
    <row r="85" spans="4:12" ht="15" customHeight="1">
      <c r="D85" s="18"/>
      <c r="E85" s="2"/>
      <c r="F85" s="2"/>
      <c r="G85" s="2"/>
      <c r="H85" s="2"/>
      <c r="I85" s="2"/>
      <c r="J85" s="2"/>
      <c r="K85" s="2"/>
      <c r="L85" s="14"/>
    </row>
    <row r="86" spans="4:12" ht="15" customHeight="1">
      <c r="D86" s="18"/>
      <c r="E86" s="2"/>
      <c r="F86" s="2"/>
      <c r="G86" s="2"/>
      <c r="H86" s="2"/>
      <c r="I86" s="2"/>
      <c r="J86" s="2"/>
      <c r="K86" s="2"/>
      <c r="L86" s="14"/>
    </row>
    <row r="87" spans="4:12" ht="15" customHeight="1">
      <c r="D87" s="18"/>
      <c r="E87" s="2"/>
      <c r="F87" s="2"/>
      <c r="G87" s="2"/>
      <c r="H87" s="2"/>
      <c r="I87" s="2"/>
      <c r="J87" s="2"/>
      <c r="K87" s="2"/>
      <c r="L87" s="14"/>
    </row>
    <row r="88" spans="4:12" ht="15" customHeight="1">
      <c r="D88" s="18"/>
      <c r="E88" s="2"/>
      <c r="F88" s="2"/>
      <c r="G88" s="2"/>
      <c r="H88" s="2"/>
      <c r="I88" s="2"/>
      <c r="J88" s="2"/>
      <c r="K88" s="2"/>
      <c r="L88" s="14"/>
    </row>
    <row r="92" spans="4:12" ht="15" customHeight="1">
      <c r="D92" s="792" t="s">
        <v>24</v>
      </c>
      <c r="E92" s="792"/>
      <c r="F92" s="792"/>
      <c r="G92" s="792"/>
      <c r="H92" s="792"/>
      <c r="I92" s="792"/>
      <c r="J92" s="792"/>
      <c r="K92" s="792"/>
      <c r="L92" s="792"/>
    </row>
    <row r="93" spans="4:12" ht="15" customHeight="1">
      <c r="D93" s="792" t="s">
        <v>25</v>
      </c>
      <c r="E93" s="792"/>
      <c r="F93" s="792"/>
      <c r="G93" s="792"/>
      <c r="H93" s="792"/>
      <c r="I93" s="792"/>
      <c r="J93" s="792"/>
      <c r="K93" s="792"/>
      <c r="L93" s="792"/>
    </row>
    <row r="95" spans="4:12" s="17" customFormat="1" ht="11.25">
      <c r="D95" s="16"/>
      <c r="L95" s="27"/>
    </row>
  </sheetData>
  <dataConsolidate link="1"/>
  <mergeCells count="20">
    <mergeCell ref="D3:F3"/>
    <mergeCell ref="D5:K5"/>
    <mergeCell ref="D6:M6"/>
    <mergeCell ref="D92:L92"/>
    <mergeCell ref="D93:L93"/>
    <mergeCell ref="D8:D11"/>
    <mergeCell ref="E8:M8"/>
    <mergeCell ref="E9:G9"/>
    <mergeCell ref="H9:J9"/>
    <mergeCell ref="K9:M9"/>
    <mergeCell ref="E11:M11"/>
    <mergeCell ref="D24:M24"/>
    <mergeCell ref="D48:M48"/>
    <mergeCell ref="D26:D29"/>
    <mergeCell ref="E26:M26"/>
    <mergeCell ref="E27:G27"/>
    <mergeCell ref="H27:J27"/>
    <mergeCell ref="K27:M27"/>
    <mergeCell ref="E29:M29"/>
    <mergeCell ref="D42:M42"/>
  </mergeCells>
  <hyperlinks>
    <hyperlink ref="D93:L93" r:id="rId1" display="Link zum Regionalmonitoring Niedersachsen"/>
    <hyperlink ref="D92:L92" r:id="rId2" display="Link zur LSN-Online-Datenbank"/>
  </hyperlinks>
  <pageMargins left="0.7" right="0.7" top="0.78740157499999996" bottom="0.78740157499999996" header="0.3" footer="0.3"/>
  <pageSetup paperSize="9" scale="88" orientation="portrait" r:id="rId3"/>
  <rowBreaks count="1" manualBreakCount="1">
    <brk id="46" min="3" max="12" man="1"/>
  </rowBreaks>
  <drawing r:id="rId4"/>
  <legacyDrawing r:id="rId5"/>
  <oleObjects>
    <mc:AlternateContent xmlns:mc="http://schemas.openxmlformats.org/markup-compatibility/2006">
      <mc:Choice Requires="x14">
        <oleObject progId="Dokument" shapeId="81928" r:id="rId6">
          <objectPr defaultSize="0" autoPict="0" r:id="rId7">
            <anchor moveWithCells="1">
              <from>
                <xdr:col>3</xdr:col>
                <xdr:colOff>19050</xdr:colOff>
                <xdr:row>75</xdr:row>
                <xdr:rowOff>123825</xdr:rowOff>
              </from>
              <to>
                <xdr:col>12</xdr:col>
                <xdr:colOff>428625</xdr:colOff>
                <xdr:row>88</xdr:row>
                <xdr:rowOff>180975</xdr:rowOff>
              </to>
            </anchor>
          </objectPr>
        </oleObject>
      </mc:Choice>
      <mc:Fallback>
        <oleObject progId="Dokument" shapeId="81928" r:id="rId6"/>
      </mc:Fallback>
    </mc:AlternateContent>
  </oleObjects>
  <controls>
    <mc:AlternateContent xmlns:mc="http://schemas.openxmlformats.org/markup-compatibility/2006">
      <mc:Choice Requires="x14">
        <control shapeId="81927" r:id="rId8" name="CoBo_B12">
          <controlPr defaultSize="0" autoLine="0" listFillRange="O60:O62" r:id="rId9">
            <anchor moveWithCells="1">
              <from>
                <xdr:col>10</xdr:col>
                <xdr:colOff>95250</xdr:colOff>
                <xdr:row>48</xdr:row>
                <xdr:rowOff>9525</xdr:rowOff>
              </from>
              <to>
                <xdr:col>12</xdr:col>
                <xdr:colOff>457200</xdr:colOff>
                <xdr:row>50</xdr:row>
                <xdr:rowOff>38100</xdr:rowOff>
              </to>
            </anchor>
          </controlPr>
        </control>
      </mc:Choice>
      <mc:Fallback>
        <control shapeId="81927" r:id="rId8" name="CoBo_B12"/>
      </mc:Fallback>
    </mc:AlternateContent>
    <mc:AlternateContent xmlns:mc="http://schemas.openxmlformats.org/markup-compatibility/2006">
      <mc:Choice Requires="x14">
        <control shapeId="81924" r:id="rId10" name="Tabellenblatt_zurueck_unten">
          <controlPr defaultSize="0" print="0" autoLine="0" r:id="rId11">
            <anchor moveWithCells="1">
              <from>
                <xdr:col>3</xdr:col>
                <xdr:colOff>0</xdr:colOff>
                <xdr:row>93</xdr:row>
                <xdr:rowOff>133350</xdr:rowOff>
              </from>
              <to>
                <xdr:col>3</xdr:col>
                <xdr:colOff>714375</xdr:colOff>
                <xdr:row>94</xdr:row>
                <xdr:rowOff>123825</xdr:rowOff>
              </to>
            </anchor>
          </controlPr>
        </control>
      </mc:Choice>
      <mc:Fallback>
        <control shapeId="81924" r:id="rId10" name="Tabellenblatt_zurueck_unten"/>
      </mc:Fallback>
    </mc:AlternateContent>
    <mc:AlternateContent xmlns:mc="http://schemas.openxmlformats.org/markup-compatibility/2006">
      <mc:Choice Requires="x14">
        <control shapeId="81923" r:id="rId12" name="Tabellenblatt_vor_unten">
          <controlPr defaultSize="0" print="0" autoLine="0" r:id="rId13">
            <anchor moveWithCells="1">
              <from>
                <xdr:col>11</xdr:col>
                <xdr:colOff>0</xdr:colOff>
                <xdr:row>93</xdr:row>
                <xdr:rowOff>133350</xdr:rowOff>
              </from>
              <to>
                <xdr:col>11</xdr:col>
                <xdr:colOff>438150</xdr:colOff>
                <xdr:row>94</xdr:row>
                <xdr:rowOff>123825</xdr:rowOff>
              </to>
            </anchor>
          </controlPr>
        </control>
      </mc:Choice>
      <mc:Fallback>
        <control shapeId="81923" r:id="rId12" name="Tabellenblatt_vor_unten"/>
      </mc:Fallback>
    </mc:AlternateContent>
    <mc:AlternateContent xmlns:mc="http://schemas.openxmlformats.org/markup-compatibility/2006">
      <mc:Choice Requires="x14">
        <control shapeId="81922" r:id="rId14" name="zum_Inhaltsverzeichnis">
          <controlPr defaultSize="0" print="0" autoLine="0" r:id="rId15">
            <anchor moveWithCells="1">
              <from>
                <xdr:col>3</xdr:col>
                <xdr:colOff>0</xdr:colOff>
                <xdr:row>2</xdr:row>
                <xdr:rowOff>0</xdr:rowOff>
              </from>
              <to>
                <xdr:col>3</xdr:col>
                <xdr:colOff>1600200</xdr:colOff>
                <xdr:row>2</xdr:row>
                <xdr:rowOff>180975</xdr:rowOff>
              </to>
            </anchor>
          </controlPr>
        </control>
      </mc:Choice>
      <mc:Fallback>
        <control shapeId="81922" r:id="rId14" name="zum_Inhaltsverzeichnis"/>
      </mc:Fallback>
    </mc:AlternateContent>
    <mc:AlternateContent xmlns:mc="http://schemas.openxmlformats.org/markup-compatibility/2006">
      <mc:Choice Requires="x14">
        <control shapeId="81921" r:id="rId16" name="Naechster_Indikator">
          <controlPr defaultSize="0" print="0" autoLine="0" r:id="rId17">
            <anchor moveWithCells="1">
              <from>
                <xdr:col>10</xdr:col>
                <xdr:colOff>133350</xdr:colOff>
                <xdr:row>2</xdr:row>
                <xdr:rowOff>0</xdr:rowOff>
              </from>
              <to>
                <xdr:col>12</xdr:col>
                <xdr:colOff>28575</xdr:colOff>
                <xdr:row>2</xdr:row>
                <xdr:rowOff>180975</xdr:rowOff>
              </to>
            </anchor>
          </controlPr>
        </control>
      </mc:Choice>
      <mc:Fallback>
        <control shapeId="81921" r:id="rId16" name="Naechster_Indikator"/>
      </mc:Fallback>
    </mc:AlternateContent>
  </controls>
  <tableParts count="2">
    <tablePart r:id="rId18"/>
    <tablePart r:id="rId19"/>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3"/>
  <dimension ref="B1:P101"/>
  <sheetViews>
    <sheetView showGridLines="0" zoomScale="140" zoomScaleNormal="140" workbookViewId="0"/>
  </sheetViews>
  <sheetFormatPr baseColWidth="10" defaultRowHeight="15"/>
  <cols>
    <col min="1" max="1" width="5.7109375" customWidth="1"/>
    <col min="2" max="3" width="5.7109375" hidden="1" customWidth="1"/>
    <col min="4" max="4" width="13.7109375" customWidth="1"/>
    <col min="5" max="5" width="7.7109375" customWidth="1"/>
    <col min="6" max="6" width="14.7109375" customWidth="1"/>
    <col min="7" max="7" width="14" customWidth="1"/>
    <col min="8" max="11" width="7.7109375" customWidth="1"/>
    <col min="12" max="12" width="7.7109375" style="26" customWidth="1"/>
    <col min="13" max="13" width="7.7109375" customWidth="1"/>
    <col min="14" max="14" width="12.140625" customWidth="1"/>
    <col min="15"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idden="1"/>
    <row r="3" spans="4:16" s="21" customFormat="1" ht="15" customHeight="1">
      <c r="D3" s="787"/>
      <c r="E3" s="787"/>
      <c r="F3" s="787"/>
      <c r="K3" s="20"/>
      <c r="L3" s="24"/>
    </row>
    <row r="4" spans="4:16" s="21" customFormat="1" ht="6" hidden="1" customHeight="1">
      <c r="D4" s="598"/>
      <c r="E4" s="598"/>
      <c r="F4" s="598"/>
      <c r="K4" s="20"/>
      <c r="L4" s="24"/>
    </row>
    <row r="5" spans="4:16" ht="30" customHeight="1">
      <c r="D5" s="859" t="s">
        <v>720</v>
      </c>
      <c r="E5" s="859"/>
      <c r="F5" s="859"/>
      <c r="G5" s="859"/>
      <c r="H5" s="859"/>
      <c r="I5" s="859"/>
      <c r="J5" s="859"/>
      <c r="K5" s="859"/>
      <c r="L5" s="859"/>
    </row>
    <row r="6" spans="4:16" s="604" customFormat="1" ht="30" customHeight="1">
      <c r="D6" s="807" t="s">
        <v>721</v>
      </c>
      <c r="E6" s="807"/>
      <c r="F6" s="807"/>
      <c r="G6" s="807"/>
      <c r="H6" s="807"/>
      <c r="I6" s="807"/>
      <c r="J6" s="807"/>
      <c r="K6" s="807"/>
      <c r="L6" s="807"/>
      <c r="M6" s="602"/>
    </row>
    <row r="7" spans="4:16" ht="8.25" customHeight="1">
      <c r="D7" s="275"/>
      <c r="E7" s="607"/>
      <c r="F7" s="607"/>
      <c r="G7" s="607"/>
      <c r="H7" s="607"/>
      <c r="I7" s="607"/>
      <c r="J7" s="607"/>
      <c r="K7" s="607"/>
      <c r="L7" s="607"/>
      <c r="M7" s="607"/>
    </row>
    <row r="8" spans="4:16" ht="8.25" customHeight="1">
      <c r="D8" s="794" t="s">
        <v>722</v>
      </c>
      <c r="E8" s="976" t="s">
        <v>69</v>
      </c>
      <c r="F8" s="808" t="s">
        <v>227</v>
      </c>
      <c r="G8" s="808" t="s">
        <v>766</v>
      </c>
      <c r="H8" s="808" t="s">
        <v>723</v>
      </c>
      <c r="I8" s="808"/>
      <c r="J8" s="799"/>
      <c r="K8" s="605"/>
      <c r="L8" s="605"/>
      <c r="M8" s="605"/>
    </row>
    <row r="9" spans="4:16" ht="8.25" customHeight="1">
      <c r="D9" s="795"/>
      <c r="E9" s="977"/>
      <c r="F9" s="808"/>
      <c r="G9" s="808"/>
      <c r="H9" s="808" t="s">
        <v>227</v>
      </c>
      <c r="I9" s="603" t="s">
        <v>282</v>
      </c>
      <c r="J9" s="600" t="s">
        <v>281</v>
      </c>
      <c r="K9" s="605"/>
      <c r="L9" s="605"/>
      <c r="M9" s="605"/>
    </row>
    <row r="10" spans="4:16" ht="16.5" customHeight="1">
      <c r="D10" s="795"/>
      <c r="E10" s="978"/>
      <c r="F10" s="808"/>
      <c r="G10" s="808"/>
      <c r="H10" s="808"/>
      <c r="I10" s="808" t="s">
        <v>724</v>
      </c>
      <c r="J10" s="799"/>
      <c r="K10" s="605"/>
      <c r="L10" s="605"/>
      <c r="M10" s="605"/>
    </row>
    <row r="11" spans="4:16" ht="8.25" customHeight="1">
      <c r="D11" s="796"/>
      <c r="E11" s="808" t="s">
        <v>2</v>
      </c>
      <c r="F11" s="808"/>
      <c r="G11" s="808"/>
      <c r="H11" s="808"/>
      <c r="I11" s="808"/>
      <c r="J11" s="799"/>
      <c r="K11" s="605"/>
      <c r="L11" s="605"/>
      <c r="M11" s="605"/>
    </row>
    <row r="12" spans="4:16" ht="8.25" customHeight="1">
      <c r="D12" s="67" t="s">
        <v>30</v>
      </c>
      <c r="E12" s="67" t="s">
        <v>31</v>
      </c>
      <c r="F12" s="621" t="s">
        <v>32</v>
      </c>
      <c r="G12" s="621" t="s">
        <v>33</v>
      </c>
      <c r="H12" s="621" t="s">
        <v>34</v>
      </c>
      <c r="I12" s="621" t="s">
        <v>35</v>
      </c>
      <c r="J12" s="621" t="s">
        <v>36</v>
      </c>
      <c r="K12" s="605"/>
      <c r="L12" s="605"/>
      <c r="M12" s="605"/>
    </row>
    <row r="13" spans="4:16" ht="8.25" customHeight="1">
      <c r="D13" s="46" t="s">
        <v>227</v>
      </c>
      <c r="E13" s="46">
        <v>2018</v>
      </c>
      <c r="F13" s="546">
        <v>11</v>
      </c>
      <c r="G13" s="546">
        <v>8.1</v>
      </c>
      <c r="H13" s="546">
        <v>20.2</v>
      </c>
      <c r="I13" s="546" t="s">
        <v>725</v>
      </c>
      <c r="J13" s="546" t="s">
        <v>726</v>
      </c>
      <c r="K13" s="605"/>
      <c r="L13" s="605"/>
      <c r="M13" s="605"/>
    </row>
    <row r="14" spans="4:16" ht="8.25" customHeight="1">
      <c r="D14" s="46" t="s">
        <v>247</v>
      </c>
      <c r="E14" s="46">
        <v>2018</v>
      </c>
      <c r="F14" s="546">
        <v>12.1</v>
      </c>
      <c r="G14" s="546">
        <v>9.1</v>
      </c>
      <c r="H14" s="546">
        <v>20.9</v>
      </c>
      <c r="I14" s="546" t="s">
        <v>727</v>
      </c>
      <c r="J14" s="546" t="s">
        <v>728</v>
      </c>
      <c r="K14" s="605"/>
      <c r="L14" s="605"/>
      <c r="M14" s="605"/>
    </row>
    <row r="15" spans="4:16" ht="8.25" customHeight="1">
      <c r="D15" s="46" t="s">
        <v>248</v>
      </c>
      <c r="E15" s="46">
        <v>2018</v>
      </c>
      <c r="F15" s="546">
        <v>9.6999999999999993</v>
      </c>
      <c r="G15" s="546">
        <v>7</v>
      </c>
      <c r="H15" s="546">
        <v>19.3</v>
      </c>
      <c r="I15" s="546" t="s">
        <v>729</v>
      </c>
      <c r="J15" s="546" t="s">
        <v>439</v>
      </c>
      <c r="K15" s="605"/>
      <c r="L15" s="605"/>
      <c r="M15" s="605"/>
    </row>
    <row r="16" spans="4:16" ht="8.25" hidden="1" customHeight="1">
      <c r="D16" s="46" t="s">
        <v>227</v>
      </c>
      <c r="E16" s="46">
        <v>2017</v>
      </c>
      <c r="F16" s="546">
        <v>11.3</v>
      </c>
      <c r="G16" s="546">
        <v>8</v>
      </c>
      <c r="H16" s="546">
        <v>21.2</v>
      </c>
      <c r="I16" s="546">
        <v>26.8</v>
      </c>
      <c r="J16" s="546">
        <v>15.8</v>
      </c>
      <c r="K16" s="605"/>
      <c r="L16" s="605"/>
      <c r="M16" s="605"/>
    </row>
    <row r="17" spans="4:13" ht="8.25" hidden="1" customHeight="1">
      <c r="D17" s="46" t="s">
        <v>247</v>
      </c>
      <c r="E17" s="46">
        <v>2017</v>
      </c>
      <c r="F17" s="546">
        <v>12.2</v>
      </c>
      <c r="G17" s="546">
        <v>8.6999999999999993</v>
      </c>
      <c r="H17" s="546">
        <v>21.6</v>
      </c>
      <c r="I17" s="546">
        <v>27</v>
      </c>
      <c r="J17" s="640">
        <v>15.8</v>
      </c>
      <c r="K17" s="605"/>
      <c r="L17" s="605"/>
      <c r="M17" s="605"/>
    </row>
    <row r="18" spans="4:13" ht="8.25" hidden="1" customHeight="1">
      <c r="D18" s="46" t="s">
        <v>248</v>
      </c>
      <c r="E18" s="46">
        <v>2017</v>
      </c>
      <c r="F18" s="546">
        <v>10.3</v>
      </c>
      <c r="G18" s="546">
        <v>7.3</v>
      </c>
      <c r="H18" s="546">
        <v>20.8</v>
      </c>
      <c r="I18" s="640">
        <v>26.5</v>
      </c>
      <c r="J18" s="640">
        <v>15.8</v>
      </c>
      <c r="K18" s="605"/>
      <c r="L18" s="605"/>
      <c r="M18" s="605"/>
    </row>
    <row r="19" spans="4:13" ht="8.25" hidden="1" customHeight="1">
      <c r="D19" s="46" t="s">
        <v>227</v>
      </c>
      <c r="E19" s="46">
        <v>2016</v>
      </c>
      <c r="F19" s="546">
        <v>12.1</v>
      </c>
      <c r="G19" s="546">
        <v>9</v>
      </c>
      <c r="H19" s="546">
        <v>21.7</v>
      </c>
      <c r="I19" s="546" t="s">
        <v>730</v>
      </c>
      <c r="J19" s="546" t="s">
        <v>731</v>
      </c>
      <c r="K19" s="605"/>
      <c r="L19" s="605"/>
      <c r="M19" s="605"/>
    </row>
    <row r="20" spans="4:13" ht="8.25" hidden="1" customHeight="1">
      <c r="D20" s="46" t="s">
        <v>247</v>
      </c>
      <c r="E20" s="46">
        <v>2016</v>
      </c>
      <c r="F20" s="546">
        <v>12.5</v>
      </c>
      <c r="G20" s="546">
        <v>9.1999999999999993</v>
      </c>
      <c r="H20" s="546">
        <v>22.3</v>
      </c>
      <c r="I20" s="546" t="s">
        <v>732</v>
      </c>
      <c r="J20" s="546" t="s">
        <v>733</v>
      </c>
      <c r="K20" s="605"/>
      <c r="L20" s="605"/>
      <c r="M20" s="605"/>
    </row>
    <row r="21" spans="4:13" ht="8.25" hidden="1" customHeight="1">
      <c r="D21" s="46" t="s">
        <v>248</v>
      </c>
      <c r="E21" s="46">
        <v>2016</v>
      </c>
      <c r="F21" s="546">
        <v>11.5</v>
      </c>
      <c r="G21" s="546">
        <v>8.9</v>
      </c>
      <c r="H21" s="546">
        <v>20.9</v>
      </c>
      <c r="I21" s="546" t="s">
        <v>734</v>
      </c>
      <c r="J21" s="546" t="s">
        <v>439</v>
      </c>
      <c r="K21" s="605"/>
      <c r="L21" s="605"/>
      <c r="M21" s="605"/>
    </row>
    <row r="22" spans="4:13" ht="8.25" hidden="1" customHeight="1">
      <c r="D22" s="46" t="s">
        <v>227</v>
      </c>
      <c r="E22" s="46">
        <v>2015</v>
      </c>
      <c r="F22" s="546">
        <v>10.7</v>
      </c>
      <c r="G22" s="546">
        <v>8.5</v>
      </c>
      <c r="H22" s="546">
        <v>18.8</v>
      </c>
      <c r="I22" s="546" t="s">
        <v>735</v>
      </c>
      <c r="J22" s="546" t="s">
        <v>736</v>
      </c>
      <c r="K22" s="605"/>
      <c r="L22" s="605"/>
      <c r="M22" s="605"/>
    </row>
    <row r="23" spans="4:13" ht="8.25" hidden="1" customHeight="1">
      <c r="D23" s="46" t="s">
        <v>247</v>
      </c>
      <c r="E23" s="46">
        <v>2015</v>
      </c>
      <c r="F23" s="546">
        <v>10.8</v>
      </c>
      <c r="G23" s="546">
        <v>8.4</v>
      </c>
      <c r="H23" s="546">
        <v>19.7</v>
      </c>
      <c r="I23" s="546" t="s">
        <v>737</v>
      </c>
      <c r="J23" s="546" t="s">
        <v>439</v>
      </c>
      <c r="K23" s="605"/>
      <c r="L23" s="605"/>
      <c r="M23" s="605"/>
    </row>
    <row r="24" spans="4:13" ht="8.25" hidden="1" customHeight="1">
      <c r="D24" s="46" t="s">
        <v>248</v>
      </c>
      <c r="E24" s="46">
        <v>2015</v>
      </c>
      <c r="F24" s="546">
        <v>10.5</v>
      </c>
      <c r="G24" s="546">
        <v>8.6</v>
      </c>
      <c r="H24" s="546">
        <v>17.8</v>
      </c>
      <c r="I24" s="546" t="s">
        <v>738</v>
      </c>
      <c r="J24" s="546" t="s">
        <v>439</v>
      </c>
      <c r="K24" s="605"/>
      <c r="L24" s="605"/>
      <c r="M24" s="605"/>
    </row>
    <row r="25" spans="4:13" ht="8.25" hidden="1" customHeight="1">
      <c r="D25" s="46" t="s">
        <v>227</v>
      </c>
      <c r="E25" s="46">
        <v>2014</v>
      </c>
      <c r="F25" s="546">
        <v>10.7</v>
      </c>
      <c r="G25" s="546">
        <v>8.6999999999999993</v>
      </c>
      <c r="H25" s="546">
        <v>18.600000000000001</v>
      </c>
      <c r="I25" s="546" t="s">
        <v>739</v>
      </c>
      <c r="J25" s="546" t="s">
        <v>740</v>
      </c>
      <c r="K25" s="605"/>
      <c r="L25" s="605"/>
      <c r="M25" s="605"/>
    </row>
    <row r="26" spans="4:13" ht="8.25" hidden="1" customHeight="1">
      <c r="D26" s="46" t="s">
        <v>247</v>
      </c>
      <c r="E26" s="46">
        <v>2014</v>
      </c>
      <c r="F26" s="546">
        <v>11.5</v>
      </c>
      <c r="G26" s="546">
        <v>9.8000000000000007</v>
      </c>
      <c r="H26" s="546">
        <v>18.3</v>
      </c>
      <c r="I26" s="546" t="s">
        <v>741</v>
      </c>
      <c r="J26" s="546" t="s">
        <v>439</v>
      </c>
      <c r="K26" s="605"/>
      <c r="L26" s="605"/>
      <c r="M26" s="605"/>
    </row>
    <row r="27" spans="4:13" ht="8.25" hidden="1" customHeight="1">
      <c r="D27" s="46" t="s">
        <v>248</v>
      </c>
      <c r="E27" s="46">
        <v>2014</v>
      </c>
      <c r="F27" s="546">
        <v>9.9</v>
      </c>
      <c r="G27" s="546">
        <v>7.5</v>
      </c>
      <c r="H27" s="546">
        <v>18.899999999999999</v>
      </c>
      <c r="I27" s="546" t="s">
        <v>742</v>
      </c>
      <c r="J27" s="546" t="s">
        <v>439</v>
      </c>
      <c r="K27" s="605"/>
      <c r="L27" s="605"/>
      <c r="M27" s="605"/>
    </row>
    <row r="28" spans="4:13" ht="8.25" hidden="1" customHeight="1">
      <c r="D28" s="46" t="s">
        <v>227</v>
      </c>
      <c r="E28" s="46">
        <v>2013</v>
      </c>
      <c r="F28" s="546">
        <v>10.7</v>
      </c>
      <c r="G28" s="546">
        <v>9.1</v>
      </c>
      <c r="H28" s="546">
        <v>16.5</v>
      </c>
      <c r="I28" s="546" t="s">
        <v>743</v>
      </c>
      <c r="J28" s="546" t="s">
        <v>744</v>
      </c>
      <c r="K28" s="605"/>
      <c r="L28" s="605"/>
      <c r="M28" s="605"/>
    </row>
    <row r="29" spans="4:13" ht="8.25" hidden="1" customHeight="1">
      <c r="D29" s="46" t="s">
        <v>247</v>
      </c>
      <c r="E29" s="46">
        <v>2013</v>
      </c>
      <c r="F29" s="546">
        <v>11</v>
      </c>
      <c r="G29" s="546">
        <v>9.4</v>
      </c>
      <c r="H29" s="546">
        <v>16.899999999999999</v>
      </c>
      <c r="I29" s="546" t="s">
        <v>745</v>
      </c>
      <c r="J29" s="546" t="s">
        <v>439</v>
      </c>
      <c r="K29" s="605"/>
      <c r="L29" s="605"/>
      <c r="M29" s="605"/>
    </row>
    <row r="30" spans="4:13" ht="8.25" hidden="1" customHeight="1">
      <c r="D30" s="46" t="s">
        <v>248</v>
      </c>
      <c r="E30" s="46">
        <v>2013</v>
      </c>
      <c r="F30" s="546">
        <v>10.3</v>
      </c>
      <c r="G30" s="546">
        <v>8.6999999999999993</v>
      </c>
      <c r="H30" s="546">
        <v>16.100000000000001</v>
      </c>
      <c r="I30" s="546" t="s">
        <v>733</v>
      </c>
      <c r="J30" s="546" t="s">
        <v>439</v>
      </c>
    </row>
    <row r="31" spans="4:13" ht="8.25" hidden="1" customHeight="1">
      <c r="D31" s="46" t="s">
        <v>227</v>
      </c>
      <c r="E31" s="46">
        <v>2012</v>
      </c>
      <c r="F31" s="546">
        <v>11.6</v>
      </c>
      <c r="G31" s="546">
        <v>9.8000000000000007</v>
      </c>
      <c r="H31" s="546">
        <v>18.2</v>
      </c>
      <c r="I31" s="546" t="s">
        <v>746</v>
      </c>
      <c r="J31" s="546" t="s">
        <v>747</v>
      </c>
      <c r="K31" s="605"/>
      <c r="L31" s="605"/>
      <c r="M31" s="605"/>
    </row>
    <row r="32" spans="4:13" ht="8.25" hidden="1" customHeight="1">
      <c r="D32" s="46" t="s">
        <v>247</v>
      </c>
      <c r="E32" s="46">
        <v>2012</v>
      </c>
      <c r="F32" s="546">
        <v>13.1</v>
      </c>
      <c r="G32" s="546">
        <v>11.1</v>
      </c>
      <c r="H32" s="546">
        <v>20.3</v>
      </c>
      <c r="I32" s="546" t="s">
        <v>748</v>
      </c>
      <c r="J32" s="546" t="s">
        <v>749</v>
      </c>
      <c r="K32" s="605"/>
      <c r="L32" s="605"/>
      <c r="M32" s="605"/>
    </row>
    <row r="33" spans="4:13" ht="8.25" hidden="1" customHeight="1">
      <c r="D33" s="46" t="s">
        <v>248</v>
      </c>
      <c r="E33" s="46">
        <v>2012</v>
      </c>
      <c r="F33" s="546">
        <v>9.9</v>
      </c>
      <c r="G33" s="546">
        <v>8.4</v>
      </c>
      <c r="H33" s="546">
        <v>15.8</v>
      </c>
      <c r="I33" s="546" t="s">
        <v>750</v>
      </c>
      <c r="J33" s="546" t="s">
        <v>439</v>
      </c>
      <c r="K33" s="605"/>
      <c r="L33" s="605"/>
      <c r="M33" s="605"/>
    </row>
    <row r="34" spans="4:13" ht="8.25" hidden="1" customHeight="1">
      <c r="D34" s="46" t="s">
        <v>227</v>
      </c>
      <c r="E34" s="46">
        <v>2011</v>
      </c>
      <c r="F34" s="546">
        <v>13.9</v>
      </c>
      <c r="G34" s="546">
        <v>12.4</v>
      </c>
      <c r="H34" s="546">
        <v>19.5</v>
      </c>
      <c r="I34" s="546" t="s">
        <v>751</v>
      </c>
      <c r="J34" s="546" t="s">
        <v>752</v>
      </c>
      <c r="K34" s="605"/>
      <c r="L34" s="605"/>
      <c r="M34" s="605"/>
    </row>
    <row r="35" spans="4:13" ht="8.25" hidden="1" customHeight="1">
      <c r="D35" s="46" t="s">
        <v>247</v>
      </c>
      <c r="E35" s="46">
        <v>2011</v>
      </c>
      <c r="F35" s="546">
        <v>14.2</v>
      </c>
      <c r="G35" s="546">
        <v>13</v>
      </c>
      <c r="H35" s="546">
        <v>18.8</v>
      </c>
      <c r="I35" s="546" t="s">
        <v>753</v>
      </c>
      <c r="J35" s="546" t="s">
        <v>439</v>
      </c>
      <c r="K35" s="605"/>
      <c r="L35" s="605"/>
      <c r="M35" s="605"/>
    </row>
    <row r="36" spans="4:13" ht="8.25" hidden="1" customHeight="1">
      <c r="D36" s="46" t="s">
        <v>248</v>
      </c>
      <c r="E36" s="46">
        <v>2011</v>
      </c>
      <c r="F36" s="546">
        <v>13.6</v>
      </c>
      <c r="G36" s="546">
        <v>11.9</v>
      </c>
      <c r="H36" s="546">
        <v>20.2</v>
      </c>
      <c r="I36" s="546" t="s">
        <v>754</v>
      </c>
      <c r="J36" s="546" t="s">
        <v>439</v>
      </c>
      <c r="K36" s="605"/>
      <c r="L36" s="605"/>
      <c r="M36" s="605"/>
    </row>
    <row r="37" spans="4:13" ht="8.25" hidden="1" customHeight="1">
      <c r="D37" s="46" t="s">
        <v>227</v>
      </c>
      <c r="E37" s="46">
        <v>2005</v>
      </c>
      <c r="F37" s="546">
        <v>16</v>
      </c>
      <c r="G37" s="546">
        <v>13.2</v>
      </c>
      <c r="H37" s="546">
        <v>25.3</v>
      </c>
      <c r="I37" s="546">
        <v>25</v>
      </c>
      <c r="J37" s="546">
        <v>26.2</v>
      </c>
      <c r="K37" s="605"/>
      <c r="L37" s="605"/>
      <c r="M37" s="605"/>
    </row>
    <row r="38" spans="4:13" ht="8.25" hidden="1" customHeight="1">
      <c r="D38" s="46" t="s">
        <v>247</v>
      </c>
      <c r="E38" s="46">
        <v>2005</v>
      </c>
      <c r="F38" s="546">
        <v>13.7</v>
      </c>
      <c r="G38" s="546">
        <v>11.4</v>
      </c>
      <c r="H38" s="546">
        <v>22.3</v>
      </c>
      <c r="I38" s="546">
        <v>22</v>
      </c>
      <c r="J38" s="546" t="s">
        <v>439</v>
      </c>
      <c r="K38" s="605"/>
      <c r="L38" s="605"/>
      <c r="M38" s="605"/>
    </row>
    <row r="39" spans="4:13" ht="8.25" hidden="1" customHeight="1">
      <c r="D39" s="46" t="s">
        <v>248</v>
      </c>
      <c r="E39" s="46">
        <v>2005</v>
      </c>
      <c r="F39" s="546">
        <v>18.5</v>
      </c>
      <c r="G39" s="546">
        <v>15.2</v>
      </c>
      <c r="H39" s="546">
        <v>27.7</v>
      </c>
      <c r="I39" s="546">
        <v>27.2</v>
      </c>
      <c r="J39" s="546" t="s">
        <v>439</v>
      </c>
      <c r="K39" s="605"/>
      <c r="L39" s="605"/>
      <c r="M39" s="605"/>
    </row>
    <row r="40" spans="4:13" ht="8.25" customHeight="1">
      <c r="D40" s="622"/>
      <c r="E40" s="601"/>
      <c r="F40" s="601"/>
      <c r="G40" s="601"/>
      <c r="H40" s="601"/>
      <c r="I40" s="601"/>
      <c r="J40" s="601"/>
      <c r="K40" s="605"/>
      <c r="L40" s="605"/>
      <c r="M40" s="605"/>
    </row>
    <row r="41" spans="4:13" ht="49.5" customHeight="1">
      <c r="D41" s="797" t="s">
        <v>1097</v>
      </c>
      <c r="E41" s="797"/>
      <c r="F41" s="797"/>
      <c r="G41" s="797"/>
      <c r="H41" s="797"/>
      <c r="I41" s="797"/>
      <c r="J41" s="797"/>
      <c r="K41" s="605"/>
      <c r="L41" s="605"/>
      <c r="M41" s="605"/>
    </row>
    <row r="42" spans="4:13" ht="57.75" customHeight="1">
      <c r="D42" s="797" t="s">
        <v>755</v>
      </c>
      <c r="E42" s="797"/>
      <c r="F42" s="797"/>
      <c r="G42" s="797"/>
      <c r="H42" s="797"/>
      <c r="I42" s="797"/>
      <c r="J42" s="797"/>
      <c r="K42" s="605"/>
      <c r="L42" s="605"/>
      <c r="M42" s="605"/>
    </row>
    <row r="43" spans="4:13" ht="40.35" customHeight="1">
      <c r="D43" s="797" t="s">
        <v>1124</v>
      </c>
      <c r="E43" s="797"/>
      <c r="F43" s="797"/>
      <c r="G43" s="797"/>
      <c r="H43" s="797"/>
      <c r="I43" s="797"/>
      <c r="J43" s="797"/>
      <c r="K43" s="605"/>
      <c r="L43" s="605"/>
      <c r="M43" s="605"/>
    </row>
    <row r="44" spans="4:13" ht="8.25" customHeight="1">
      <c r="D44" s="599"/>
      <c r="E44" s="599"/>
      <c r="F44" s="599"/>
      <c r="G44" s="599"/>
      <c r="H44" s="599"/>
      <c r="I44" s="599"/>
      <c r="J44" s="599"/>
      <c r="K44" s="605"/>
      <c r="L44" s="605"/>
      <c r="M44" s="605"/>
    </row>
    <row r="45" spans="4:13" ht="8.25" customHeight="1">
      <c r="D45" s="606" t="s">
        <v>756</v>
      </c>
      <c r="E45" s="599"/>
      <c r="F45" s="599"/>
      <c r="G45" s="599"/>
      <c r="H45" s="599"/>
      <c r="I45" s="599"/>
      <c r="J45" s="599"/>
      <c r="K45" s="605"/>
      <c r="L45" s="605"/>
      <c r="M45" s="605"/>
    </row>
    <row r="46" spans="4:13" ht="8.25" customHeight="1">
      <c r="D46" s="601"/>
      <c r="E46" s="601"/>
      <c r="F46" s="601"/>
      <c r="G46" s="601"/>
      <c r="H46" s="601"/>
      <c r="I46" s="601"/>
      <c r="J46" s="601"/>
      <c r="K46" s="605"/>
      <c r="L46" s="605"/>
      <c r="M46" s="605"/>
    </row>
    <row r="47" spans="4:13" ht="15" customHeight="1">
      <c r="D47" s="807" t="s">
        <v>759</v>
      </c>
      <c r="E47" s="807"/>
      <c r="F47" s="807"/>
      <c r="G47" s="807"/>
      <c r="H47" s="807"/>
      <c r="I47" s="807"/>
      <c r="J47" s="807"/>
      <c r="K47" s="807"/>
      <c r="L47" s="807"/>
      <c r="M47" s="807"/>
    </row>
    <row r="48" spans="4:13" ht="8.25" customHeight="1">
      <c r="D48" s="601"/>
      <c r="E48" s="601"/>
      <c r="F48" s="601"/>
      <c r="G48" s="601"/>
      <c r="H48" s="601"/>
      <c r="I48" s="601"/>
      <c r="J48" s="601"/>
      <c r="K48" s="605"/>
      <c r="L48" s="605"/>
      <c r="M48" s="605"/>
    </row>
    <row r="49" spans="4:13" ht="8.25" customHeight="1">
      <c r="D49" s="601"/>
      <c r="E49" s="601"/>
      <c r="F49" s="601"/>
      <c r="G49" s="601"/>
      <c r="H49" s="601"/>
      <c r="I49" s="601"/>
      <c r="J49" s="601"/>
      <c r="K49" s="605"/>
      <c r="L49" s="605"/>
      <c r="M49" s="605"/>
    </row>
    <row r="50" spans="4:13" ht="8.25" customHeight="1">
      <c r="D50" s="601"/>
      <c r="E50" s="601"/>
      <c r="F50" s="601"/>
      <c r="G50" s="601"/>
      <c r="H50" s="601"/>
      <c r="I50" s="601"/>
      <c r="J50" s="601"/>
      <c r="K50" s="605"/>
      <c r="L50" s="605"/>
      <c r="M50" s="605"/>
    </row>
    <row r="51" spans="4:13" ht="8.25" customHeight="1">
      <c r="D51" s="601"/>
      <c r="E51" s="601"/>
      <c r="F51" s="415"/>
      <c r="G51" s="415"/>
      <c r="H51" s="601"/>
      <c r="I51" s="601"/>
      <c r="J51" s="601"/>
      <c r="K51" s="605"/>
      <c r="L51" s="605"/>
      <c r="M51" s="605"/>
    </row>
    <row r="52" spans="4:13" ht="8.25" customHeight="1">
      <c r="D52" s="601"/>
      <c r="E52" s="601"/>
      <c r="F52" s="415"/>
      <c r="G52" s="415"/>
      <c r="H52" s="601"/>
      <c r="I52" s="601"/>
      <c r="J52" s="601"/>
      <c r="K52" s="605"/>
      <c r="L52" s="605"/>
      <c r="M52" s="605"/>
    </row>
    <row r="53" spans="4:13" ht="8.25" customHeight="1">
      <c r="D53" s="601"/>
      <c r="E53" s="601"/>
      <c r="F53" s="415"/>
      <c r="G53" s="415"/>
      <c r="H53" s="601"/>
      <c r="I53" s="601"/>
      <c r="J53" s="601"/>
      <c r="K53" s="605"/>
      <c r="L53" s="605"/>
      <c r="M53" s="605"/>
    </row>
    <row r="54" spans="4:13" ht="8.25" customHeight="1">
      <c r="D54" s="601"/>
      <c r="E54" s="601"/>
      <c r="F54" s="415"/>
      <c r="G54" s="415"/>
      <c r="H54" s="601"/>
      <c r="I54" s="601"/>
      <c r="J54" s="601"/>
      <c r="K54" s="605"/>
      <c r="L54" s="605"/>
      <c r="M54" s="605"/>
    </row>
    <row r="55" spans="4:13" ht="8.25" customHeight="1">
      <c r="D55" s="601"/>
      <c r="E55" s="601"/>
      <c r="F55" s="415"/>
      <c r="G55" s="415"/>
      <c r="H55" s="601"/>
      <c r="I55" s="601"/>
      <c r="J55" s="601"/>
      <c r="K55" s="605"/>
      <c r="L55" s="605"/>
      <c r="M55" s="605"/>
    </row>
    <row r="56" spans="4:13" ht="8.25" customHeight="1">
      <c r="D56" s="601"/>
      <c r="E56" s="601"/>
      <c r="F56" s="415"/>
      <c r="G56" s="415"/>
      <c r="H56" s="601"/>
      <c r="I56" s="601"/>
      <c r="J56" s="601"/>
      <c r="K56" s="605"/>
      <c r="L56" s="605"/>
      <c r="M56" s="605"/>
    </row>
    <row r="57" spans="4:13" ht="8.25" customHeight="1">
      <c r="D57" s="601"/>
      <c r="E57" s="601"/>
      <c r="F57" s="415"/>
      <c r="G57" s="415"/>
      <c r="H57" s="601"/>
      <c r="I57" s="601"/>
      <c r="J57" s="601"/>
      <c r="K57" s="605"/>
      <c r="L57" s="605"/>
      <c r="M57" s="605"/>
    </row>
    <row r="58" spans="4:13" ht="8.25" customHeight="1">
      <c r="D58" s="619"/>
      <c r="E58" s="619"/>
      <c r="F58" s="415"/>
      <c r="G58" s="415"/>
      <c r="H58" s="619"/>
      <c r="I58" s="619"/>
      <c r="J58" s="619"/>
      <c r="K58" s="620"/>
      <c r="L58" s="620"/>
      <c r="M58" s="620"/>
    </row>
    <row r="59" spans="4:13" ht="8.25" customHeight="1">
      <c r="D59" s="619"/>
      <c r="E59" s="619"/>
      <c r="F59" s="415"/>
      <c r="G59" s="415"/>
      <c r="H59" s="619"/>
      <c r="I59" s="619"/>
      <c r="J59" s="619"/>
      <c r="K59" s="620"/>
      <c r="L59" s="620"/>
      <c r="M59" s="620"/>
    </row>
    <row r="60" spans="4:13" ht="8.25" customHeight="1">
      <c r="D60" s="619"/>
      <c r="E60" s="619"/>
      <c r="F60" s="415"/>
      <c r="G60" s="415"/>
      <c r="H60" s="619"/>
      <c r="I60" s="619"/>
      <c r="J60" s="619"/>
      <c r="K60" s="620"/>
      <c r="L60" s="620"/>
      <c r="M60" s="620"/>
    </row>
    <row r="61" spans="4:13" ht="8.25" customHeight="1">
      <c r="D61" s="619"/>
      <c r="E61" s="619"/>
      <c r="F61" s="415"/>
      <c r="G61" s="415"/>
      <c r="H61" s="619"/>
      <c r="I61" s="619"/>
      <c r="J61" s="619"/>
      <c r="K61" s="620"/>
      <c r="L61" s="620"/>
      <c r="M61" s="620"/>
    </row>
    <row r="62" spans="4:13" ht="8.25" customHeight="1">
      <c r="D62" s="619"/>
      <c r="E62" s="619"/>
      <c r="F62" s="415"/>
      <c r="G62" s="415"/>
      <c r="H62" s="619"/>
      <c r="I62" s="619"/>
      <c r="J62" s="619"/>
      <c r="K62" s="620"/>
      <c r="L62" s="620"/>
      <c r="M62" s="620"/>
    </row>
    <row r="63" spans="4:13" ht="8.25" customHeight="1">
      <c r="D63" s="619"/>
      <c r="E63" s="619"/>
      <c r="F63" s="415"/>
      <c r="G63" s="415"/>
      <c r="H63" s="619"/>
      <c r="I63" s="619"/>
      <c r="J63" s="619"/>
      <c r="K63" s="620"/>
      <c r="L63" s="620"/>
      <c r="M63" s="620"/>
    </row>
    <row r="64" spans="4:13" ht="8.25" customHeight="1">
      <c r="D64" s="619"/>
      <c r="E64" s="619"/>
      <c r="F64" s="415"/>
      <c r="G64" s="415"/>
      <c r="H64" s="619"/>
      <c r="I64" s="619"/>
      <c r="J64" s="619"/>
      <c r="K64" s="620"/>
      <c r="L64" s="620"/>
      <c r="M64" s="620"/>
    </row>
    <row r="65" spans="4:13" ht="8.25" customHeight="1">
      <c r="D65" s="619"/>
      <c r="E65" s="619"/>
      <c r="F65" s="415"/>
      <c r="G65" s="415"/>
      <c r="H65" s="619"/>
      <c r="I65" s="619"/>
      <c r="J65" s="619"/>
      <c r="K65" s="620"/>
      <c r="L65" s="620"/>
      <c r="M65" s="620"/>
    </row>
    <row r="66" spans="4:13" ht="8.25" customHeight="1">
      <c r="D66" s="619"/>
      <c r="E66" s="619"/>
      <c r="F66" s="415"/>
      <c r="G66" s="415"/>
      <c r="H66" s="619"/>
      <c r="I66" s="619"/>
      <c r="J66" s="619"/>
      <c r="K66" s="620"/>
      <c r="L66" s="620"/>
      <c r="M66" s="620"/>
    </row>
    <row r="67" spans="4:13" ht="8.25" customHeight="1">
      <c r="D67" s="619"/>
      <c r="E67" s="619"/>
      <c r="F67" s="415"/>
      <c r="G67" s="415"/>
      <c r="H67" s="619"/>
      <c r="I67" s="619"/>
      <c r="J67" s="619"/>
      <c r="K67" s="620"/>
      <c r="L67" s="620"/>
      <c r="M67" s="620"/>
    </row>
    <row r="68" spans="4:13" ht="8.25" customHeight="1">
      <c r="D68" s="619"/>
      <c r="E68" s="619"/>
      <c r="F68" s="415"/>
      <c r="G68" s="415"/>
      <c r="H68" s="619"/>
      <c r="I68" s="619"/>
      <c r="J68" s="619"/>
      <c r="K68" s="620"/>
      <c r="L68" s="620"/>
      <c r="M68" s="620"/>
    </row>
    <row r="69" spans="4:13" ht="8.25" customHeight="1">
      <c r="D69" s="619"/>
      <c r="E69" s="619"/>
      <c r="F69" s="415"/>
      <c r="G69" s="415"/>
      <c r="H69" s="619"/>
      <c r="I69" s="619"/>
      <c r="J69" s="619"/>
      <c r="K69" s="620"/>
      <c r="L69" s="620"/>
      <c r="M69" s="620"/>
    </row>
    <row r="70" spans="4:13" ht="8.25" customHeight="1">
      <c r="D70" s="619"/>
      <c r="E70" s="619"/>
      <c r="F70" s="415"/>
      <c r="G70" s="415"/>
      <c r="H70" s="619"/>
      <c r="I70" s="619"/>
      <c r="J70" s="619"/>
      <c r="K70" s="620"/>
      <c r="L70" s="620"/>
      <c r="M70" s="620"/>
    </row>
    <row r="71" spans="4:13" ht="8.25" customHeight="1">
      <c r="D71" s="619"/>
      <c r="E71" s="619"/>
      <c r="F71" s="415"/>
      <c r="G71" s="415"/>
      <c r="H71" s="619"/>
      <c r="I71" s="619"/>
      <c r="J71" s="619"/>
      <c r="K71" s="620"/>
      <c r="L71" s="620"/>
      <c r="M71" s="620"/>
    </row>
    <row r="72" spans="4:13" ht="8.25" customHeight="1">
      <c r="D72" s="619"/>
      <c r="E72" s="619"/>
      <c r="F72" s="415"/>
      <c r="G72" s="415"/>
      <c r="H72" s="619"/>
      <c r="I72" s="619"/>
      <c r="J72" s="619"/>
      <c r="K72" s="620"/>
      <c r="L72" s="620"/>
      <c r="M72" s="620"/>
    </row>
    <row r="73" spans="4:13" ht="8.25" customHeight="1">
      <c r="D73" s="619"/>
      <c r="E73" s="619"/>
      <c r="F73" s="415"/>
      <c r="G73" s="415"/>
      <c r="H73" s="619"/>
      <c r="I73" s="619"/>
      <c r="J73" s="619"/>
      <c r="K73" s="620"/>
      <c r="L73" s="620"/>
      <c r="M73" s="620"/>
    </row>
    <row r="74" spans="4:13" ht="8.25" customHeight="1">
      <c r="D74" s="619"/>
      <c r="E74" s="619"/>
      <c r="F74" s="415"/>
      <c r="G74" s="415"/>
      <c r="H74" s="619"/>
      <c r="I74" s="619"/>
      <c r="J74" s="619"/>
      <c r="K74" s="620"/>
      <c r="L74" s="620"/>
      <c r="M74" s="620"/>
    </row>
    <row r="75" spans="4:13" ht="8.25" customHeight="1">
      <c r="D75" s="619"/>
      <c r="E75" s="619"/>
      <c r="F75" s="415"/>
      <c r="G75" s="415"/>
      <c r="H75" s="619"/>
      <c r="I75" s="619"/>
      <c r="J75" s="619"/>
      <c r="K75" s="620"/>
      <c r="L75" s="620"/>
      <c r="M75" s="620"/>
    </row>
    <row r="76" spans="4:13" ht="8.25" customHeight="1">
      <c r="D76" s="619"/>
      <c r="E76" s="619"/>
      <c r="F76" s="415"/>
      <c r="G76" s="415"/>
      <c r="H76" s="619"/>
      <c r="I76" s="619"/>
      <c r="J76" s="619"/>
      <c r="K76" s="620"/>
      <c r="L76" s="620"/>
      <c r="M76" s="620"/>
    </row>
    <row r="77" spans="4:13" ht="8.25" customHeight="1">
      <c r="D77" s="619"/>
      <c r="E77" s="619"/>
      <c r="F77" s="415"/>
      <c r="G77" s="415"/>
      <c r="H77" s="619"/>
      <c r="I77" s="619"/>
      <c r="J77" s="619"/>
      <c r="K77" s="620"/>
      <c r="L77" s="620"/>
      <c r="M77" s="620"/>
    </row>
    <row r="78" spans="4:13" ht="15" customHeight="1">
      <c r="D78" s="601"/>
      <c r="E78" s="601"/>
      <c r="F78" s="623"/>
      <c r="G78" s="623"/>
      <c r="H78" s="2"/>
      <c r="I78" s="2"/>
      <c r="J78" s="2"/>
      <c r="K78" s="2"/>
      <c r="L78" s="14"/>
    </row>
    <row r="79" spans="4:13" ht="15" customHeight="1">
      <c r="D79" s="18"/>
      <c r="E79" s="2"/>
      <c r="F79" s="2"/>
      <c r="G79" s="2"/>
      <c r="H79" s="2"/>
      <c r="I79" s="2"/>
      <c r="J79" s="2"/>
      <c r="K79" s="2"/>
      <c r="L79" s="14"/>
    </row>
    <row r="80" spans="4:13" ht="15" customHeight="1">
      <c r="D80" s="18"/>
      <c r="E80" s="2"/>
      <c r="F80" s="2"/>
      <c r="G80" s="2"/>
      <c r="H80" s="2"/>
      <c r="I80" s="2"/>
      <c r="J80" s="2"/>
      <c r="K80" s="2"/>
      <c r="L80" s="14"/>
    </row>
    <row r="81" spans="4:12" ht="15" customHeight="1">
      <c r="D81" s="18"/>
      <c r="E81" s="2"/>
      <c r="F81" s="2"/>
      <c r="G81" s="2"/>
      <c r="H81" s="2"/>
      <c r="I81" s="2"/>
      <c r="J81" s="2"/>
      <c r="K81" s="2"/>
      <c r="L81" s="14"/>
    </row>
    <row r="82" spans="4:12" ht="15" customHeight="1">
      <c r="D82" s="18"/>
      <c r="E82" s="2"/>
      <c r="F82" s="2"/>
      <c r="G82" s="2"/>
      <c r="H82" s="2"/>
      <c r="I82" s="2"/>
      <c r="J82" s="2"/>
      <c r="K82" s="2"/>
      <c r="L82" s="14"/>
    </row>
    <row r="83" spans="4:12" ht="15" customHeight="1">
      <c r="D83" s="18"/>
      <c r="E83" s="2"/>
      <c r="F83" s="2"/>
      <c r="G83" s="2"/>
      <c r="H83" s="2"/>
      <c r="I83" s="2"/>
      <c r="J83" s="2"/>
      <c r="K83" s="2"/>
      <c r="L83" s="14"/>
    </row>
    <row r="84" spans="4:12" ht="15" customHeight="1">
      <c r="D84" s="18"/>
      <c r="E84" s="2"/>
      <c r="F84" s="2"/>
      <c r="G84" s="2"/>
      <c r="H84" s="2"/>
      <c r="I84" s="2"/>
      <c r="J84" s="2"/>
      <c r="K84" s="2"/>
      <c r="L84" s="14"/>
    </row>
    <row r="85" spans="4:12" ht="15" customHeight="1">
      <c r="D85" s="18"/>
      <c r="E85" s="2"/>
      <c r="F85" s="2"/>
      <c r="G85" s="2"/>
      <c r="H85" s="2"/>
      <c r="I85" s="2"/>
      <c r="J85" s="2"/>
      <c r="K85" s="2"/>
      <c r="L85" s="14"/>
    </row>
    <row r="86" spans="4:12" ht="15" customHeight="1">
      <c r="D86" s="18"/>
      <c r="E86" s="2"/>
      <c r="F86" s="2"/>
      <c r="G86" s="2"/>
      <c r="H86" s="2"/>
      <c r="I86" s="2"/>
      <c r="J86" s="2"/>
      <c r="K86" s="2"/>
      <c r="L86" s="14"/>
    </row>
    <row r="87" spans="4:12" ht="15" customHeight="1">
      <c r="D87" s="18"/>
      <c r="E87" s="2"/>
      <c r="F87" s="2"/>
      <c r="G87" s="2"/>
      <c r="H87" s="2"/>
      <c r="I87" s="2"/>
      <c r="J87" s="2"/>
      <c r="K87" s="2"/>
      <c r="L87" s="14"/>
    </row>
    <row r="88" spans="4:12" ht="15" customHeight="1">
      <c r="D88" s="18"/>
      <c r="E88" s="2"/>
      <c r="F88" s="2"/>
      <c r="G88" s="2"/>
      <c r="H88" s="2"/>
      <c r="I88" s="2"/>
      <c r="J88" s="2"/>
      <c r="K88" s="2"/>
      <c r="L88" s="14"/>
    </row>
    <row r="89" spans="4:12" ht="15" customHeight="1">
      <c r="D89" s="18"/>
      <c r="E89" s="2"/>
      <c r="F89" s="2"/>
      <c r="G89" s="2"/>
      <c r="H89" s="2"/>
      <c r="I89" s="2"/>
      <c r="J89" s="2"/>
      <c r="K89" s="2"/>
      <c r="L89" s="14"/>
    </row>
    <row r="90" spans="4:12" ht="15" customHeight="1">
      <c r="D90" s="18"/>
      <c r="E90" s="2"/>
      <c r="F90" s="2"/>
      <c r="G90" s="2"/>
      <c r="H90" s="2"/>
      <c r="I90" s="2"/>
      <c r="J90" s="2"/>
      <c r="K90" s="2"/>
      <c r="L90" s="14"/>
    </row>
    <row r="91" spans="4:12" ht="15" customHeight="1">
      <c r="D91" s="18"/>
      <c r="E91" s="2"/>
      <c r="F91" s="2"/>
      <c r="G91" s="2"/>
      <c r="H91" s="2"/>
      <c r="I91" s="2"/>
      <c r="J91" s="2"/>
      <c r="K91" s="2"/>
      <c r="L91" s="14"/>
    </row>
    <row r="92" spans="4:12" ht="15" customHeight="1">
      <c r="D92" s="18"/>
      <c r="E92" s="2"/>
      <c r="F92" s="2"/>
      <c r="G92" s="2"/>
      <c r="H92" s="2"/>
      <c r="I92" s="2"/>
      <c r="J92" s="2"/>
      <c r="K92" s="2"/>
      <c r="L92" s="14"/>
    </row>
    <row r="93" spans="4:12" ht="15" customHeight="1">
      <c r="D93" s="18"/>
      <c r="E93" s="2"/>
      <c r="F93" s="2"/>
      <c r="G93" s="2"/>
      <c r="H93" s="2"/>
      <c r="I93" s="2"/>
      <c r="J93" s="2"/>
      <c r="K93" s="2"/>
      <c r="L93" s="14"/>
    </row>
    <row r="94" spans="4:12" ht="15" customHeight="1">
      <c r="D94" s="18"/>
      <c r="E94" s="2"/>
      <c r="F94" s="2"/>
      <c r="G94" s="2"/>
      <c r="H94" s="2"/>
      <c r="I94" s="2"/>
      <c r="J94" s="2"/>
      <c r="K94" s="2"/>
      <c r="L94" s="14"/>
    </row>
    <row r="95" spans="4:12" ht="15" customHeight="1">
      <c r="D95" s="18"/>
      <c r="E95" s="2"/>
      <c r="F95" s="2"/>
      <c r="G95" s="2"/>
      <c r="H95" s="2"/>
      <c r="I95" s="2"/>
      <c r="J95" s="2"/>
      <c r="K95" s="2"/>
      <c r="L95" s="14"/>
    </row>
    <row r="96" spans="4:12" ht="15" customHeight="1">
      <c r="D96" s="18"/>
      <c r="E96" s="2"/>
      <c r="F96" s="2"/>
      <c r="G96" s="2"/>
      <c r="H96" s="2"/>
      <c r="I96" s="2"/>
      <c r="J96" s="2"/>
      <c r="K96" s="2"/>
      <c r="L96" s="14"/>
    </row>
    <row r="97" spans="4:12" ht="15" customHeight="1">
      <c r="D97" s="18"/>
      <c r="E97" s="2"/>
      <c r="F97" s="2"/>
      <c r="G97" s="2"/>
      <c r="H97" s="2"/>
      <c r="I97" s="2"/>
      <c r="J97" s="2"/>
      <c r="K97" s="2"/>
      <c r="L97" s="14"/>
    </row>
    <row r="98" spans="4:12" ht="15" customHeight="1">
      <c r="D98" s="792" t="s">
        <v>24</v>
      </c>
      <c r="E98" s="792"/>
      <c r="F98" s="792"/>
      <c r="G98" s="792"/>
      <c r="H98" s="792"/>
      <c r="I98" s="792"/>
      <c r="J98" s="792"/>
      <c r="K98" s="792"/>
      <c r="L98" s="792"/>
    </row>
    <row r="99" spans="4:12" ht="15" customHeight="1">
      <c r="D99" s="792" t="s">
        <v>25</v>
      </c>
      <c r="E99" s="792"/>
      <c r="F99" s="792"/>
      <c r="G99" s="792"/>
      <c r="H99" s="792"/>
      <c r="I99" s="792"/>
      <c r="J99" s="792"/>
      <c r="K99" s="792"/>
      <c r="L99" s="792"/>
    </row>
    <row r="101" spans="4:12" s="17" customFormat="1" ht="11.25">
      <c r="D101" s="16"/>
      <c r="L101" s="27"/>
    </row>
  </sheetData>
  <mergeCells count="17">
    <mergeCell ref="D3:F3"/>
    <mergeCell ref="D5:L5"/>
    <mergeCell ref="D6:L6"/>
    <mergeCell ref="D41:J41"/>
    <mergeCell ref="D42:J42"/>
    <mergeCell ref="E8:E10"/>
    <mergeCell ref="F8:F10"/>
    <mergeCell ref="G8:G10"/>
    <mergeCell ref="H8:J8"/>
    <mergeCell ref="H9:H10"/>
    <mergeCell ref="I10:J10"/>
    <mergeCell ref="E11:J11"/>
    <mergeCell ref="D47:M47"/>
    <mergeCell ref="D98:L98"/>
    <mergeCell ref="D99:L99"/>
    <mergeCell ref="D8:D11"/>
    <mergeCell ref="D43:J43"/>
  </mergeCells>
  <hyperlinks>
    <hyperlink ref="D99:L99" r:id="rId1" display="Link zum Regionalmonitoring Niedersachsen"/>
    <hyperlink ref="D98:L98" r:id="rId2" display="Link zur LSN-Online-Datenbank"/>
  </hyperlinks>
  <pageMargins left="0.7" right="0.7" top="0.78740157499999996" bottom="0.78740157499999996" header="0.3" footer="0.3"/>
  <pageSetup paperSize="9" orientation="portrait" r:id="rId3"/>
  <ignoredErrors>
    <ignoredError sqref="I13:J15 I19:J39" numberStoredAsText="1"/>
  </ignoredErrors>
  <drawing r:id="rId4"/>
  <legacyDrawing r:id="rId5"/>
  <oleObjects>
    <mc:AlternateContent xmlns:mc="http://schemas.openxmlformats.org/markup-compatibility/2006">
      <mc:Choice Requires="x14">
        <oleObject progId="Dokument" shapeId="343041" r:id="rId6">
          <objectPr defaultSize="0" autoPict="0" r:id="rId7">
            <anchor moveWithCells="1">
              <from>
                <xdr:col>3</xdr:col>
                <xdr:colOff>38100</xdr:colOff>
                <xdr:row>83</xdr:row>
                <xdr:rowOff>142875</xdr:rowOff>
              </from>
              <to>
                <xdr:col>13</xdr:col>
                <xdr:colOff>76200</xdr:colOff>
                <xdr:row>95</xdr:row>
                <xdr:rowOff>142875</xdr:rowOff>
              </to>
            </anchor>
          </objectPr>
        </oleObject>
      </mc:Choice>
      <mc:Fallback>
        <oleObject progId="Dokument" shapeId="343041" r:id="rId6"/>
      </mc:Fallback>
    </mc:AlternateContent>
  </oleObjects>
  <controls>
    <mc:AlternateContent xmlns:mc="http://schemas.openxmlformats.org/markup-compatibility/2006">
      <mc:Choice Requires="x14">
        <control shapeId="343046" r:id="rId8" name="CmB_Jahr">
          <controlPr defaultSize="0" autoLine="0" r:id="rId9">
            <anchor moveWithCells="1">
              <from>
                <xdr:col>10</xdr:col>
                <xdr:colOff>95250</xdr:colOff>
                <xdr:row>47</xdr:row>
                <xdr:rowOff>28575</xdr:rowOff>
              </from>
              <to>
                <xdr:col>12</xdr:col>
                <xdr:colOff>457200</xdr:colOff>
                <xdr:row>49</xdr:row>
                <xdr:rowOff>57150</xdr:rowOff>
              </to>
            </anchor>
          </controlPr>
        </control>
      </mc:Choice>
      <mc:Fallback>
        <control shapeId="343046" r:id="rId8" name="CmB_Jahr"/>
      </mc:Fallback>
    </mc:AlternateContent>
    <mc:AlternateContent xmlns:mc="http://schemas.openxmlformats.org/markup-compatibility/2006">
      <mc:Choice Requires="x14">
        <control shapeId="343042" r:id="rId10" name="Naechster_Indikator">
          <controlPr defaultSize="0" print="0" autoLine="0" r:id="rId11">
            <anchor moveWithCells="1">
              <from>
                <xdr:col>10</xdr:col>
                <xdr:colOff>133350</xdr:colOff>
                <xdr:row>2</xdr:row>
                <xdr:rowOff>0</xdr:rowOff>
              </from>
              <to>
                <xdr:col>12</xdr:col>
                <xdr:colOff>28575</xdr:colOff>
                <xdr:row>2</xdr:row>
                <xdr:rowOff>180975</xdr:rowOff>
              </to>
            </anchor>
          </controlPr>
        </control>
      </mc:Choice>
      <mc:Fallback>
        <control shapeId="343042" r:id="rId10" name="Naechster_Indikator"/>
      </mc:Fallback>
    </mc:AlternateContent>
    <mc:AlternateContent xmlns:mc="http://schemas.openxmlformats.org/markup-compatibility/2006">
      <mc:Choice Requires="x14">
        <control shapeId="343043" r:id="rId12" name="zum_inhaltsverzeichnis">
          <controlPr defaultSize="0" print="0" autoLine="0" r:id="rId13">
            <anchor moveWithCells="1">
              <from>
                <xdr:col>3</xdr:col>
                <xdr:colOff>0</xdr:colOff>
                <xdr:row>2</xdr:row>
                <xdr:rowOff>0</xdr:rowOff>
              </from>
              <to>
                <xdr:col>5</xdr:col>
                <xdr:colOff>171450</xdr:colOff>
                <xdr:row>2</xdr:row>
                <xdr:rowOff>180975</xdr:rowOff>
              </to>
            </anchor>
          </controlPr>
        </control>
      </mc:Choice>
      <mc:Fallback>
        <control shapeId="343043" r:id="rId12" name="zum_inhaltsverzeichnis"/>
      </mc:Fallback>
    </mc:AlternateContent>
    <mc:AlternateContent xmlns:mc="http://schemas.openxmlformats.org/markup-compatibility/2006">
      <mc:Choice Requires="x14">
        <control shapeId="343044" r:id="rId14" name="tabellenblatt_vor">
          <controlPr defaultSize="0" print="0" autoLine="0" r:id="rId15">
            <anchor moveWithCells="1">
              <from>
                <xdr:col>11</xdr:col>
                <xdr:colOff>0</xdr:colOff>
                <xdr:row>99</xdr:row>
                <xdr:rowOff>133350</xdr:rowOff>
              </from>
              <to>
                <xdr:col>11</xdr:col>
                <xdr:colOff>438150</xdr:colOff>
                <xdr:row>100</xdr:row>
                <xdr:rowOff>123825</xdr:rowOff>
              </to>
            </anchor>
          </controlPr>
        </control>
      </mc:Choice>
      <mc:Fallback>
        <control shapeId="343044" r:id="rId14" name="tabellenblatt_vor"/>
      </mc:Fallback>
    </mc:AlternateContent>
    <mc:AlternateContent xmlns:mc="http://schemas.openxmlformats.org/markup-compatibility/2006">
      <mc:Choice Requires="x14">
        <control shapeId="343045" r:id="rId16" name="tabellenblatt_zurueck_unten">
          <controlPr defaultSize="0" print="0" autoLine="0" r:id="rId17">
            <anchor moveWithCells="1">
              <from>
                <xdr:col>3</xdr:col>
                <xdr:colOff>0</xdr:colOff>
                <xdr:row>99</xdr:row>
                <xdr:rowOff>133350</xdr:rowOff>
              </from>
              <to>
                <xdr:col>3</xdr:col>
                <xdr:colOff>714375</xdr:colOff>
                <xdr:row>100</xdr:row>
                <xdr:rowOff>123825</xdr:rowOff>
              </to>
            </anchor>
          </controlPr>
        </control>
      </mc:Choice>
      <mc:Fallback>
        <control shapeId="343045" r:id="rId16" name="tabellenblatt_zurueck_unten"/>
      </mc:Fallback>
    </mc:AlternateContent>
  </controls>
  <tableParts count="1">
    <tablePart r:id="rId18"/>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1">
    <pageSetUpPr autoPageBreaks="0"/>
  </sheetPr>
  <dimension ref="B1:N101"/>
  <sheetViews>
    <sheetView showGridLines="0" zoomScale="140" zoomScaleNormal="140" workbookViewId="0"/>
  </sheetViews>
  <sheetFormatPr baseColWidth="10" defaultRowHeight="15"/>
  <cols>
    <col min="1" max="1" width="5.7109375" customWidth="1"/>
    <col min="2" max="3" width="5.7109375" hidden="1" customWidth="1"/>
    <col min="4" max="4" width="61.85546875" customWidth="1"/>
    <col min="5" max="7" width="15" customWidth="1"/>
    <col min="8" max="9" width="7.7109375" customWidth="1"/>
    <col min="10" max="10" width="7.7109375" style="26" customWidth="1"/>
    <col min="11" max="11" width="7.7109375" customWidth="1"/>
    <col min="12" max="12" width="12.140625" customWidth="1"/>
    <col min="13" max="14" width="5.7109375" customWidth="1"/>
  </cols>
  <sheetData>
    <row r="1" spans="3:14" ht="15" customHeight="1">
      <c r="D1" s="59" t="str">
        <f>Kopf</f>
        <v>Migration und Teilhabe in Niedersachsen - Integrationsmonitoring 2019 - aktuelle Ergebnisse</v>
      </c>
      <c r="E1" s="59"/>
      <c r="F1" s="59"/>
      <c r="G1" s="59"/>
      <c r="H1" s="59"/>
      <c r="I1" s="59"/>
      <c r="J1" s="59"/>
      <c r="K1" s="59"/>
      <c r="L1" s="59"/>
      <c r="M1" s="59"/>
      <c r="N1" s="59"/>
    </row>
    <row r="3" spans="3:14" s="21" customFormat="1" ht="12">
      <c r="D3" s="787"/>
      <c r="E3" s="787"/>
      <c r="F3" s="787"/>
      <c r="I3" s="20"/>
      <c r="J3" s="24"/>
    </row>
    <row r="4" spans="3:14" s="21" customFormat="1" ht="6" customHeight="1">
      <c r="D4" s="352"/>
      <c r="E4" s="352"/>
      <c r="F4" s="352"/>
      <c r="I4" s="20"/>
      <c r="J4" s="24"/>
    </row>
    <row r="5" spans="3:14" ht="30" customHeight="1">
      <c r="D5" s="859" t="s">
        <v>639</v>
      </c>
      <c r="E5" s="859"/>
      <c r="F5" s="859"/>
      <c r="G5" s="859"/>
      <c r="H5" s="19"/>
      <c r="I5" s="19"/>
      <c r="J5" s="25"/>
    </row>
    <row r="6" spans="3:14" s="279" customFormat="1" ht="30" customHeight="1">
      <c r="D6" s="807" t="s">
        <v>1108</v>
      </c>
      <c r="E6" s="807"/>
      <c r="F6" s="807"/>
      <c r="G6" s="807"/>
      <c r="H6" s="117"/>
      <c r="I6" s="117"/>
      <c r="J6" s="117"/>
      <c r="K6" s="117"/>
    </row>
    <row r="7" spans="3:14" s="279" customFormat="1" ht="8.25" customHeight="1">
      <c r="D7" s="354"/>
      <c r="E7" s="354"/>
      <c r="F7" s="354"/>
      <c r="G7" s="354"/>
      <c r="H7" s="354"/>
      <c r="I7" s="354"/>
      <c r="J7" s="354"/>
      <c r="K7" s="354"/>
    </row>
    <row r="8" spans="3:14" s="279" customFormat="1" ht="8.25" customHeight="1">
      <c r="C8" s="279">
        <v>2018</v>
      </c>
      <c r="D8" s="794" t="s">
        <v>457</v>
      </c>
      <c r="E8" s="979" t="s">
        <v>829</v>
      </c>
      <c r="F8" s="864"/>
      <c r="G8" s="864"/>
      <c r="H8" s="354"/>
      <c r="I8" s="354"/>
      <c r="J8" s="354"/>
      <c r="K8" s="354"/>
    </row>
    <row r="9" spans="3:14" s="279" customFormat="1" ht="8.25" customHeight="1">
      <c r="C9" s="279">
        <v>2005</v>
      </c>
      <c r="D9" s="795"/>
      <c r="E9" s="801" t="s">
        <v>828</v>
      </c>
      <c r="F9" s="808"/>
      <c r="G9" s="799"/>
      <c r="H9" s="354"/>
      <c r="I9" s="354"/>
      <c r="J9" s="354"/>
      <c r="K9" s="354"/>
    </row>
    <row r="10" spans="3:14" s="279" customFormat="1" ht="8.25" customHeight="1">
      <c r="D10" s="795"/>
      <c r="E10" s="355" t="s">
        <v>247</v>
      </c>
      <c r="F10" s="356" t="s">
        <v>248</v>
      </c>
      <c r="G10" s="357" t="s">
        <v>227</v>
      </c>
      <c r="H10" s="354"/>
      <c r="I10" s="354"/>
      <c r="J10" s="354"/>
      <c r="K10" s="354"/>
    </row>
    <row r="11" spans="3:14" s="279" customFormat="1" ht="8.25" customHeight="1">
      <c r="D11" s="795"/>
      <c r="E11" s="980">
        <v>1000</v>
      </c>
      <c r="F11" s="981"/>
      <c r="G11" s="982"/>
      <c r="H11" s="354"/>
      <c r="I11" s="354"/>
      <c r="J11" s="354"/>
      <c r="K11" s="354"/>
    </row>
    <row r="12" spans="3:14" s="279" customFormat="1" ht="8.25" customHeight="1">
      <c r="D12" s="442" t="s">
        <v>30</v>
      </c>
      <c r="E12" s="442" t="s">
        <v>31</v>
      </c>
      <c r="F12" s="442" t="s">
        <v>32</v>
      </c>
      <c r="G12" s="442" t="s">
        <v>33</v>
      </c>
      <c r="H12" s="354"/>
      <c r="I12" s="354"/>
      <c r="J12" s="354"/>
      <c r="K12" s="354"/>
    </row>
    <row r="13" spans="3:14" s="279" customFormat="1" ht="8.25" customHeight="1">
      <c r="D13" s="85" t="s">
        <v>438</v>
      </c>
      <c r="E13" s="374">
        <v>9.2372800000000002</v>
      </c>
      <c r="F13" s="368" t="s">
        <v>439</v>
      </c>
      <c r="G13" s="374">
        <v>14.149610000000001</v>
      </c>
      <c r="H13" s="354"/>
      <c r="I13" s="354"/>
      <c r="J13" s="354"/>
      <c r="K13" s="354"/>
    </row>
    <row r="14" spans="3:14" s="279" customFormat="1" ht="8.25" customHeight="1">
      <c r="D14" s="85" t="s">
        <v>440</v>
      </c>
      <c r="E14" s="374">
        <v>141.85381000000001</v>
      </c>
      <c r="F14" s="374">
        <v>45.829940000000001</v>
      </c>
      <c r="G14" s="374">
        <v>187.68375</v>
      </c>
      <c r="H14" s="354"/>
      <c r="I14" s="354"/>
      <c r="J14" s="354"/>
      <c r="K14" s="354"/>
    </row>
    <row r="15" spans="3:14" s="279" customFormat="1" ht="8.25" customHeight="1">
      <c r="D15" s="85" t="s">
        <v>441</v>
      </c>
      <c r="E15" s="374">
        <v>6.9294099999999998</v>
      </c>
      <c r="F15" s="368" t="s">
        <v>439</v>
      </c>
      <c r="G15" s="374">
        <v>8.9252000000000002</v>
      </c>
      <c r="H15" s="354"/>
      <c r="I15" s="354"/>
      <c r="J15" s="354"/>
      <c r="K15" s="354"/>
    </row>
    <row r="16" spans="3:14" s="279" customFormat="1" ht="8.25" customHeight="1">
      <c r="D16" s="85" t="s">
        <v>442</v>
      </c>
      <c r="E16" s="374">
        <v>58.642859999999999</v>
      </c>
      <c r="F16" s="374">
        <v>6.5473500000000007</v>
      </c>
      <c r="G16" s="374">
        <v>65.190219999999997</v>
      </c>
      <c r="H16" s="354"/>
      <c r="I16" s="354"/>
      <c r="J16" s="354"/>
      <c r="K16" s="354"/>
    </row>
    <row r="17" spans="4:11" s="279" customFormat="1" ht="8.25" customHeight="1">
      <c r="D17" s="85" t="s">
        <v>443</v>
      </c>
      <c r="E17" s="374">
        <v>67.828630000000004</v>
      </c>
      <c r="F17" s="374">
        <v>62.089589999999994</v>
      </c>
      <c r="G17" s="374">
        <v>129.91821999999999</v>
      </c>
      <c r="H17" s="354"/>
      <c r="I17" s="354"/>
      <c r="J17" s="354"/>
      <c r="K17" s="354"/>
    </row>
    <row r="18" spans="4:11" s="279" customFormat="1" ht="8.25" customHeight="1">
      <c r="D18" s="85" t="s">
        <v>444</v>
      </c>
      <c r="E18" s="374">
        <v>50.172239999999995</v>
      </c>
      <c r="F18" s="374">
        <v>11.51253</v>
      </c>
      <c r="G18" s="374">
        <v>61.68477</v>
      </c>
      <c r="H18" s="354"/>
      <c r="I18" s="354"/>
      <c r="J18" s="354"/>
      <c r="K18" s="354"/>
    </row>
    <row r="19" spans="4:11" s="279" customFormat="1" ht="8.25" customHeight="1">
      <c r="D19" s="85" t="s">
        <v>445</v>
      </c>
      <c r="E19" s="374">
        <v>31.441650000000003</v>
      </c>
      <c r="F19" s="374">
        <v>26.750160000000001</v>
      </c>
      <c r="G19" s="374">
        <v>58.191809999999997</v>
      </c>
      <c r="H19" s="354"/>
      <c r="I19" s="354"/>
      <c r="J19" s="354"/>
      <c r="K19" s="354"/>
    </row>
    <row r="20" spans="4:11" s="279" customFormat="1" ht="16.5" customHeight="1">
      <c r="D20" s="85" t="s">
        <v>446</v>
      </c>
      <c r="E20" s="374">
        <v>40.487259999999999</v>
      </c>
      <c r="F20" s="374">
        <v>46.75056</v>
      </c>
      <c r="G20" s="374">
        <v>87.237809999999996</v>
      </c>
      <c r="H20" s="354"/>
      <c r="I20" s="354"/>
      <c r="J20" s="354"/>
      <c r="K20" s="354"/>
    </row>
    <row r="21" spans="4:11" s="279" customFormat="1" ht="8.25" customHeight="1">
      <c r="D21" s="369" t="s">
        <v>447</v>
      </c>
      <c r="E21" s="374">
        <v>42.329569999999997</v>
      </c>
      <c r="F21" s="374">
        <v>113.60674</v>
      </c>
      <c r="G21" s="374">
        <v>155.93630999999999</v>
      </c>
      <c r="H21" s="354"/>
      <c r="I21" s="354"/>
      <c r="J21" s="354"/>
      <c r="K21" s="354"/>
    </row>
    <row r="22" spans="4:11" s="279" customFormat="1" ht="8.25" customHeight="1">
      <c r="D22" s="85" t="s">
        <v>448</v>
      </c>
      <c r="E22" s="374">
        <v>11.60702</v>
      </c>
      <c r="F22" s="374">
        <v>19.546150000000001</v>
      </c>
      <c r="G22" s="374">
        <v>31.153169999999999</v>
      </c>
      <c r="H22" s="354"/>
      <c r="I22" s="354"/>
      <c r="J22" s="354"/>
      <c r="K22" s="354"/>
    </row>
    <row r="23" spans="4:11" s="759" customFormat="1" ht="16.5" customHeight="1">
      <c r="D23" s="167" t="s">
        <v>449</v>
      </c>
      <c r="E23" s="767">
        <v>460.73616999999996</v>
      </c>
      <c r="F23" s="767">
        <v>345.17609999999996</v>
      </c>
      <c r="G23" s="767">
        <v>805.91227000000003</v>
      </c>
      <c r="H23" s="757"/>
      <c r="I23" s="757"/>
      <c r="J23" s="757"/>
      <c r="K23" s="757"/>
    </row>
    <row r="24" spans="4:11" s="279" customFormat="1" ht="8.25" customHeight="1">
      <c r="D24" s="167"/>
      <c r="E24" s="370"/>
      <c r="F24" s="370"/>
      <c r="G24" s="370"/>
      <c r="H24" s="354"/>
      <c r="I24" s="354"/>
      <c r="J24" s="354"/>
      <c r="K24" s="354"/>
    </row>
    <row r="25" spans="4:11" s="279" customFormat="1" ht="8.25" customHeight="1">
      <c r="D25" s="794" t="s">
        <v>450</v>
      </c>
      <c r="E25" s="864" t="s">
        <v>437</v>
      </c>
      <c r="F25" s="864"/>
      <c r="G25" s="864"/>
      <c r="H25" s="354"/>
      <c r="I25" s="354"/>
      <c r="J25" s="354"/>
      <c r="K25" s="354"/>
    </row>
    <row r="26" spans="4:11" s="279" customFormat="1" ht="8.25" customHeight="1">
      <c r="D26" s="795"/>
      <c r="E26" s="801">
        <v>2005</v>
      </c>
      <c r="F26" s="808"/>
      <c r="G26" s="799"/>
      <c r="H26" s="354"/>
      <c r="I26" s="354"/>
      <c r="J26" s="354"/>
      <c r="K26" s="354"/>
    </row>
    <row r="27" spans="4:11" s="279" customFormat="1" ht="8.25" customHeight="1">
      <c r="D27" s="795"/>
      <c r="E27" s="355" t="s">
        <v>247</v>
      </c>
      <c r="F27" s="356" t="s">
        <v>248</v>
      </c>
      <c r="G27" s="357" t="s">
        <v>227</v>
      </c>
      <c r="H27" s="354"/>
      <c r="I27" s="354"/>
      <c r="J27" s="354"/>
      <c r="K27" s="354"/>
    </row>
    <row r="28" spans="4:11" s="279" customFormat="1" ht="8.25" customHeight="1">
      <c r="D28" s="796"/>
      <c r="E28" s="983">
        <v>1000</v>
      </c>
      <c r="F28" s="984"/>
      <c r="G28" s="985"/>
      <c r="H28" s="354"/>
      <c r="I28" s="354"/>
      <c r="J28" s="354"/>
      <c r="K28" s="354"/>
    </row>
    <row r="29" spans="4:11" s="279" customFormat="1" ht="8.25" customHeight="1">
      <c r="D29" s="85"/>
      <c r="E29" s="358"/>
      <c r="F29" s="358"/>
      <c r="G29" s="358"/>
      <c r="H29" s="354"/>
      <c r="I29" s="354"/>
      <c r="J29" s="354"/>
      <c r="K29" s="354"/>
    </row>
    <row r="30" spans="4:11" s="279" customFormat="1" ht="8.25" customHeight="1">
      <c r="D30" s="442" t="s">
        <v>30</v>
      </c>
      <c r="E30" s="442" t="s">
        <v>31</v>
      </c>
      <c r="F30" s="442" t="s">
        <v>32</v>
      </c>
      <c r="G30" s="442" t="s">
        <v>33</v>
      </c>
      <c r="H30" s="354"/>
      <c r="I30" s="354"/>
      <c r="J30" s="354"/>
      <c r="K30" s="354"/>
    </row>
    <row r="31" spans="4:11" s="553" customFormat="1" ht="8.25" customHeight="1">
      <c r="D31" s="551" t="s">
        <v>628</v>
      </c>
      <c r="E31" s="367">
        <v>8.6999999999999993</v>
      </c>
      <c r="F31" s="368" t="s">
        <v>439</v>
      </c>
      <c r="G31" s="367">
        <v>11.2</v>
      </c>
      <c r="H31" s="552"/>
      <c r="I31" s="552"/>
      <c r="J31" s="552"/>
      <c r="K31" s="552"/>
    </row>
    <row r="32" spans="4:11" s="279" customFormat="1" ht="8.25" customHeight="1">
      <c r="D32" s="85" t="s">
        <v>440</v>
      </c>
      <c r="E32" s="367">
        <v>91.5</v>
      </c>
      <c r="F32" s="367">
        <v>34</v>
      </c>
      <c r="G32" s="367">
        <v>125.5</v>
      </c>
      <c r="H32" s="354"/>
      <c r="I32" s="354"/>
      <c r="J32" s="354"/>
      <c r="K32" s="354"/>
    </row>
    <row r="33" spans="4:11" s="279" customFormat="1" ht="8.25" customHeight="1">
      <c r="D33" s="85" t="s">
        <v>451</v>
      </c>
      <c r="E33" s="368" t="s">
        <v>439</v>
      </c>
      <c r="F33" s="368" t="s">
        <v>439</v>
      </c>
      <c r="G33" s="368" t="s">
        <v>439</v>
      </c>
      <c r="H33" s="354"/>
      <c r="I33" s="354"/>
      <c r="J33" s="354"/>
      <c r="K33" s="354"/>
    </row>
    <row r="34" spans="4:11" s="279" customFormat="1" ht="8.25" customHeight="1">
      <c r="D34" s="85" t="s">
        <v>442</v>
      </c>
      <c r="E34" s="367">
        <v>28.3</v>
      </c>
      <c r="F34" s="368" t="s">
        <v>439</v>
      </c>
      <c r="G34" s="367">
        <v>30.2</v>
      </c>
      <c r="H34" s="354"/>
      <c r="I34" s="354"/>
      <c r="J34" s="354"/>
      <c r="K34" s="354"/>
    </row>
    <row r="35" spans="4:11" s="279" customFormat="1" ht="8.25" customHeight="1">
      <c r="D35" s="85" t="s">
        <v>452</v>
      </c>
      <c r="E35" s="367">
        <v>35.1</v>
      </c>
      <c r="F35" s="367">
        <v>34</v>
      </c>
      <c r="G35" s="367">
        <v>69.099999999999994</v>
      </c>
      <c r="H35" s="354"/>
      <c r="I35" s="354"/>
      <c r="J35" s="354"/>
      <c r="K35" s="354"/>
    </row>
    <row r="36" spans="4:11" s="279" customFormat="1" ht="8.25" customHeight="1">
      <c r="D36" s="85" t="s">
        <v>445</v>
      </c>
      <c r="E36" s="367">
        <v>23.9</v>
      </c>
      <c r="F36" s="367">
        <v>19.600000000000001</v>
      </c>
      <c r="G36" s="367">
        <v>43.5</v>
      </c>
      <c r="H36" s="354"/>
      <c r="I36" s="354"/>
      <c r="J36" s="354"/>
      <c r="K36" s="354"/>
    </row>
    <row r="37" spans="4:11" s="279" customFormat="1" ht="8.25" customHeight="1">
      <c r="D37" s="85" t="s">
        <v>453</v>
      </c>
      <c r="E37" s="367">
        <v>16.5</v>
      </c>
      <c r="F37" s="368" t="s">
        <v>439</v>
      </c>
      <c r="G37" s="367">
        <v>20.7</v>
      </c>
      <c r="H37" s="354"/>
      <c r="I37" s="354"/>
      <c r="J37" s="354"/>
      <c r="K37" s="354"/>
    </row>
    <row r="38" spans="4:11" s="279" customFormat="1" ht="16.5" customHeight="1">
      <c r="D38" s="85" t="s">
        <v>454</v>
      </c>
      <c r="E38" s="367">
        <v>18.3</v>
      </c>
      <c r="F38" s="367">
        <v>19.600000000000001</v>
      </c>
      <c r="G38" s="367">
        <v>37.9</v>
      </c>
      <c r="H38" s="354"/>
      <c r="I38" s="354"/>
      <c r="J38" s="354"/>
      <c r="K38" s="354"/>
    </row>
    <row r="39" spans="4:11" s="279" customFormat="1" ht="16.5" customHeight="1">
      <c r="D39" s="85" t="s">
        <v>455</v>
      </c>
      <c r="E39" s="371">
        <v>26.6</v>
      </c>
      <c r="F39" s="371">
        <v>52.5</v>
      </c>
      <c r="G39" s="371">
        <v>79.2</v>
      </c>
      <c r="H39" s="354"/>
      <c r="I39" s="354"/>
      <c r="J39" s="354"/>
      <c r="K39" s="354"/>
    </row>
    <row r="40" spans="4:11" s="279" customFormat="1" ht="8.25" customHeight="1">
      <c r="D40" s="85" t="s">
        <v>456</v>
      </c>
      <c r="E40" s="367">
        <v>13.4</v>
      </c>
      <c r="F40" s="367">
        <v>18.100000000000001</v>
      </c>
      <c r="G40" s="367">
        <v>31.5</v>
      </c>
      <c r="H40" s="354"/>
      <c r="I40" s="354"/>
      <c r="J40" s="354"/>
      <c r="K40" s="354"/>
    </row>
    <row r="41" spans="4:11" s="279" customFormat="1" ht="16.5" customHeight="1">
      <c r="D41" s="167" t="s">
        <v>449</v>
      </c>
      <c r="E41" s="370">
        <v>264.8</v>
      </c>
      <c r="F41" s="370">
        <v>190.2</v>
      </c>
      <c r="G41" s="370">
        <v>455</v>
      </c>
      <c r="H41" s="354"/>
      <c r="I41" s="354"/>
      <c r="J41" s="354"/>
      <c r="K41" s="354"/>
    </row>
    <row r="42" spans="4:11" s="279" customFormat="1" ht="8.25" customHeight="1">
      <c r="D42" s="372"/>
      <c r="E42" s="358"/>
      <c r="F42" s="358"/>
      <c r="G42" s="358"/>
      <c r="H42" s="354"/>
      <c r="I42" s="354"/>
      <c r="J42" s="354"/>
      <c r="K42" s="354"/>
    </row>
    <row r="43" spans="4:11" s="279" customFormat="1" ht="24.75" customHeight="1">
      <c r="D43" s="793" t="s">
        <v>1074</v>
      </c>
      <c r="E43" s="793"/>
      <c r="F43" s="793"/>
      <c r="G43" s="793"/>
      <c r="H43" s="354"/>
      <c r="I43" s="354"/>
      <c r="J43" s="354"/>
      <c r="K43" s="354"/>
    </row>
    <row r="44" spans="4:11" s="279" customFormat="1" ht="27.75" customHeight="1">
      <c r="D44" s="793" t="s">
        <v>599</v>
      </c>
      <c r="E44" s="793"/>
      <c r="F44" s="793"/>
      <c r="G44" s="793"/>
      <c r="H44" s="354"/>
      <c r="I44" s="354"/>
      <c r="J44" s="354"/>
      <c r="K44" s="354"/>
    </row>
    <row r="45" spans="4:11" s="645" customFormat="1" ht="33" customHeight="1">
      <c r="D45" s="793" t="s">
        <v>1124</v>
      </c>
      <c r="E45" s="793"/>
      <c r="F45" s="793"/>
      <c r="G45" s="793"/>
      <c r="H45" s="643"/>
      <c r="I45" s="643"/>
      <c r="J45" s="643"/>
      <c r="K45" s="643"/>
    </row>
    <row r="46" spans="4:11" s="279" customFormat="1" ht="8.25" customHeight="1">
      <c r="D46" s="360"/>
      <c r="E46" s="360"/>
      <c r="F46" s="360"/>
      <c r="G46" s="360"/>
      <c r="H46" s="354"/>
      <c r="I46" s="354"/>
      <c r="J46" s="354"/>
      <c r="K46" s="354"/>
    </row>
    <row r="47" spans="4:11" s="279" customFormat="1" ht="8.25" customHeight="1">
      <c r="D47" s="85" t="s">
        <v>376</v>
      </c>
      <c r="E47" s="360"/>
      <c r="F47" s="360"/>
      <c r="G47" s="360"/>
      <c r="H47" s="354"/>
      <c r="I47" s="354"/>
      <c r="J47" s="354"/>
      <c r="K47" s="354"/>
    </row>
    <row r="48" spans="4:11" s="279" customFormat="1" ht="15" customHeight="1">
      <c r="D48" s="354"/>
      <c r="E48" s="354"/>
      <c r="F48" s="354"/>
      <c r="G48" s="354"/>
      <c r="H48" s="354"/>
      <c r="I48" s="354"/>
      <c r="J48" s="354"/>
      <c r="K48" s="354"/>
    </row>
    <row r="49" spans="4:11" s="279" customFormat="1" ht="15" customHeight="1">
      <c r="D49" s="354"/>
      <c r="E49" s="354"/>
      <c r="F49" s="354"/>
      <c r="G49" s="354"/>
      <c r="H49" s="354"/>
      <c r="I49" s="354"/>
      <c r="J49" s="354"/>
      <c r="K49" s="354"/>
    </row>
    <row r="50" spans="4:11" ht="15" customHeight="1">
      <c r="D50" s="63" t="s">
        <v>830</v>
      </c>
      <c r="E50" s="2"/>
      <c r="F50" s="2"/>
      <c r="G50" s="2"/>
      <c r="H50" s="2"/>
      <c r="I50" s="2"/>
      <c r="J50" s="14"/>
    </row>
    <row r="51" spans="4:11" ht="15" customHeight="1">
      <c r="E51" s="63"/>
      <c r="F51" s="63"/>
      <c r="G51" s="63"/>
      <c r="H51" s="63"/>
      <c r="I51" s="63"/>
      <c r="J51" s="63"/>
      <c r="K51" s="63"/>
    </row>
    <row r="52" spans="4:11" ht="8.25" customHeight="1">
      <c r="D52" s="353"/>
      <c r="E52" s="353"/>
      <c r="F52" s="353"/>
      <c r="G52" s="353"/>
      <c r="H52" s="353"/>
      <c r="I52" s="359"/>
      <c r="J52" s="359"/>
      <c r="K52" s="359"/>
    </row>
    <row r="53" spans="4:11" ht="8.25" customHeight="1">
      <c r="D53" s="353"/>
      <c r="E53" s="353"/>
      <c r="F53" s="353"/>
      <c r="G53" s="353"/>
      <c r="H53" s="353"/>
      <c r="I53" s="359"/>
      <c r="J53" s="359"/>
      <c r="K53" s="359"/>
    </row>
    <row r="54" spans="4:11" ht="8.25" customHeight="1">
      <c r="D54" s="353"/>
      <c r="E54" s="353"/>
      <c r="F54" s="353"/>
      <c r="G54" s="353"/>
      <c r="H54" s="353"/>
      <c r="I54" s="359"/>
      <c r="J54" s="359"/>
      <c r="K54" s="359"/>
    </row>
    <row r="55" spans="4:11" ht="8.25" customHeight="1">
      <c r="D55" s="353"/>
      <c r="E55" s="353"/>
      <c r="F55" s="353"/>
      <c r="G55" s="353"/>
      <c r="H55" s="353"/>
      <c r="I55" s="359"/>
      <c r="J55" s="359"/>
      <c r="K55" s="359"/>
    </row>
    <row r="56" spans="4:11" ht="8.25" customHeight="1">
      <c r="D56" s="353"/>
      <c r="E56" s="353"/>
      <c r="F56" s="353"/>
      <c r="G56" s="353"/>
      <c r="H56" s="353"/>
      <c r="I56" s="359"/>
      <c r="J56" s="359"/>
      <c r="K56" s="359"/>
    </row>
    <row r="57" spans="4:11" ht="8.25" customHeight="1">
      <c r="D57" s="353"/>
      <c r="E57" s="353"/>
      <c r="F57" s="353"/>
      <c r="G57" s="353"/>
      <c r="H57" s="353"/>
      <c r="I57" s="359"/>
      <c r="J57" s="359"/>
      <c r="K57" s="359"/>
    </row>
    <row r="58" spans="4:11" ht="8.25" customHeight="1">
      <c r="D58" s="353"/>
      <c r="E58" s="353"/>
      <c r="F58" s="353"/>
      <c r="G58" s="353"/>
      <c r="H58" s="353"/>
      <c r="I58" s="359"/>
      <c r="J58" s="359"/>
      <c r="K58" s="359"/>
    </row>
    <row r="59" spans="4:11" ht="8.25" customHeight="1">
      <c r="D59" s="353"/>
      <c r="E59" s="353"/>
      <c r="F59" s="353"/>
      <c r="G59" s="353"/>
      <c r="H59" s="353"/>
      <c r="I59" s="359"/>
      <c r="J59" s="359"/>
      <c r="K59" s="359"/>
    </row>
    <row r="60" spans="4:11" ht="8.25" customHeight="1">
      <c r="D60" s="353"/>
      <c r="E60" s="353"/>
      <c r="F60" s="353"/>
      <c r="G60" s="353"/>
      <c r="H60" s="353"/>
      <c r="I60" s="359"/>
      <c r="J60" s="359"/>
      <c r="K60" s="359"/>
    </row>
    <row r="61" spans="4:11" ht="8.25" customHeight="1">
      <c r="D61" s="353"/>
      <c r="E61" s="353"/>
      <c r="F61" s="353"/>
      <c r="G61" s="353"/>
      <c r="H61" s="353"/>
      <c r="I61" s="359"/>
      <c r="J61" s="359"/>
      <c r="K61" s="359"/>
    </row>
    <row r="62" spans="4:11" ht="15" customHeight="1">
      <c r="D62" s="18"/>
      <c r="E62" s="2"/>
      <c r="F62" s="2"/>
      <c r="G62" s="2"/>
      <c r="H62" s="2"/>
      <c r="I62" s="2"/>
      <c r="J62" s="14"/>
    </row>
    <row r="63" spans="4:11" ht="15" customHeight="1">
      <c r="D63" s="18"/>
      <c r="E63" s="2"/>
      <c r="F63" s="2"/>
      <c r="G63" s="2"/>
      <c r="H63" s="2"/>
      <c r="I63" s="2"/>
      <c r="J63" s="14"/>
    </row>
    <row r="64" spans="4:11" ht="15" customHeight="1">
      <c r="D64" s="18"/>
      <c r="E64" s="2"/>
      <c r="F64" s="2"/>
      <c r="G64" s="2"/>
      <c r="H64" s="2"/>
      <c r="I64" s="2"/>
      <c r="J64" s="14"/>
    </row>
    <row r="65" spans="4:10" ht="15" customHeight="1">
      <c r="D65" s="18"/>
      <c r="E65" s="2"/>
      <c r="F65" s="2"/>
      <c r="G65" s="2"/>
      <c r="H65" s="2"/>
      <c r="I65" s="2"/>
      <c r="J65" s="14"/>
    </row>
    <row r="66" spans="4:10" ht="15" customHeight="1">
      <c r="D66" s="18"/>
      <c r="E66" s="2"/>
      <c r="F66" s="2"/>
      <c r="G66" s="2"/>
      <c r="H66" s="2"/>
      <c r="I66" s="2"/>
      <c r="J66" s="14"/>
    </row>
    <row r="67" spans="4:10" ht="15" customHeight="1">
      <c r="D67" s="18"/>
      <c r="E67" s="2"/>
      <c r="F67" s="2"/>
      <c r="G67" s="2"/>
      <c r="H67" s="2"/>
      <c r="I67" s="2"/>
      <c r="J67" s="14"/>
    </row>
    <row r="68" spans="4:10" ht="15" customHeight="1">
      <c r="D68" s="18"/>
      <c r="E68" s="2"/>
      <c r="F68" s="2"/>
      <c r="G68" s="2"/>
      <c r="H68" s="2"/>
      <c r="I68" s="2"/>
      <c r="J68" s="14"/>
    </row>
    <row r="69" spans="4:10" ht="15" customHeight="1">
      <c r="D69" s="18"/>
      <c r="E69" s="2"/>
      <c r="F69" s="2"/>
      <c r="G69" s="2"/>
      <c r="H69" s="2"/>
      <c r="I69" s="2"/>
      <c r="J69" s="14"/>
    </row>
    <row r="70" spans="4:10" ht="15" customHeight="1">
      <c r="D70" s="18"/>
      <c r="E70" s="2"/>
      <c r="F70" s="2"/>
      <c r="G70" s="2"/>
      <c r="H70" s="2"/>
      <c r="I70" s="2"/>
      <c r="J70" s="14"/>
    </row>
    <row r="71" spans="4:10" ht="15" customHeight="1">
      <c r="D71" s="18"/>
      <c r="E71" s="2"/>
      <c r="F71" s="2"/>
      <c r="G71" s="2"/>
      <c r="H71" s="2"/>
      <c r="I71" s="2"/>
      <c r="J71" s="14"/>
    </row>
    <row r="72" spans="4:10" ht="15" customHeight="1">
      <c r="D72" s="18"/>
      <c r="E72" s="2"/>
      <c r="F72" s="2"/>
      <c r="G72" s="2"/>
      <c r="H72" s="2"/>
      <c r="I72" s="2"/>
      <c r="J72" s="14"/>
    </row>
    <row r="73" spans="4:10" ht="15" customHeight="1">
      <c r="D73" s="18"/>
      <c r="E73" s="2"/>
      <c r="F73" s="2"/>
      <c r="G73" s="2"/>
      <c r="H73" s="2"/>
      <c r="I73" s="2"/>
      <c r="J73" s="14"/>
    </row>
    <row r="74" spans="4:10" ht="15" customHeight="1">
      <c r="D74" s="18"/>
      <c r="E74" s="2"/>
      <c r="F74" s="2"/>
      <c r="G74" s="2"/>
      <c r="H74" s="2"/>
      <c r="I74" s="2"/>
      <c r="J74" s="14"/>
    </row>
    <row r="75" spans="4:10" ht="15" customHeight="1">
      <c r="D75" s="18"/>
      <c r="E75" s="2"/>
      <c r="F75" s="2"/>
      <c r="G75" s="2"/>
      <c r="H75" s="2"/>
      <c r="I75" s="2"/>
      <c r="J75" s="14"/>
    </row>
    <row r="76" spans="4:10" ht="15" customHeight="1">
      <c r="D76" s="18"/>
      <c r="E76" s="2"/>
      <c r="F76" s="2"/>
      <c r="G76" s="2"/>
      <c r="H76" s="2"/>
      <c r="I76" s="2"/>
      <c r="J76" s="14"/>
    </row>
    <row r="77" spans="4:10" ht="15" customHeight="1">
      <c r="D77" s="18"/>
      <c r="E77" s="2"/>
      <c r="F77" s="2"/>
      <c r="G77" s="2"/>
      <c r="H77" s="2"/>
      <c r="I77" s="2"/>
      <c r="J77" s="14"/>
    </row>
    <row r="78" spans="4:10" ht="15" customHeight="1">
      <c r="D78" s="18"/>
      <c r="E78" s="2"/>
      <c r="F78" s="2"/>
      <c r="G78" s="2"/>
      <c r="H78" s="2"/>
      <c r="I78" s="2"/>
      <c r="J78" s="14"/>
    </row>
    <row r="79" spans="4:10" ht="15" customHeight="1">
      <c r="D79" s="18"/>
      <c r="E79" s="2"/>
      <c r="F79" s="2"/>
      <c r="G79" s="2"/>
      <c r="H79" s="2"/>
      <c r="I79" s="2"/>
      <c r="J79" s="14"/>
    </row>
    <row r="80" spans="4:10" ht="15" customHeight="1">
      <c r="D80" s="18"/>
      <c r="E80" s="2"/>
      <c r="F80" s="2"/>
      <c r="G80" s="2"/>
      <c r="H80" s="2"/>
      <c r="I80" s="2"/>
      <c r="J80" s="14"/>
    </row>
    <row r="81" spans="4:10" ht="15" customHeight="1">
      <c r="D81" s="18"/>
      <c r="E81" s="2"/>
      <c r="F81" s="2"/>
      <c r="G81" s="2"/>
      <c r="H81" s="2"/>
      <c r="I81" s="2"/>
      <c r="J81" s="14"/>
    </row>
    <row r="82" spans="4:10" ht="15" customHeight="1">
      <c r="D82" s="18"/>
      <c r="E82" s="2"/>
      <c r="F82" s="2"/>
      <c r="G82" s="2"/>
      <c r="H82" s="2"/>
      <c r="I82" s="2"/>
      <c r="J82" s="14"/>
    </row>
    <row r="83" spans="4:10" ht="15" customHeight="1">
      <c r="D83" s="18"/>
      <c r="E83" s="2"/>
      <c r="F83" s="2"/>
      <c r="G83" s="2"/>
      <c r="H83" s="2"/>
      <c r="I83" s="2"/>
      <c r="J83" s="14"/>
    </row>
    <row r="84" spans="4:10" ht="15" customHeight="1">
      <c r="D84" s="18"/>
      <c r="E84" s="2"/>
      <c r="F84" s="2"/>
      <c r="G84" s="2"/>
      <c r="H84" s="2"/>
      <c r="I84" s="2"/>
      <c r="J84" s="14"/>
    </row>
    <row r="85" spans="4:10" ht="15" customHeight="1">
      <c r="D85" s="18"/>
      <c r="E85" s="2"/>
      <c r="F85" s="2"/>
      <c r="G85" s="2"/>
      <c r="H85" s="2"/>
      <c r="I85" s="2"/>
      <c r="J85" s="14"/>
    </row>
    <row r="98" spans="4:10" ht="15" customHeight="1">
      <c r="D98" s="373" t="s">
        <v>24</v>
      </c>
      <c r="E98" s="373"/>
      <c r="F98" s="373"/>
      <c r="G98" s="373"/>
      <c r="H98" s="373"/>
      <c r="I98" s="373"/>
      <c r="J98" s="373"/>
    </row>
    <row r="99" spans="4:10" ht="15" customHeight="1">
      <c r="D99" s="373" t="s">
        <v>25</v>
      </c>
      <c r="E99" s="373"/>
      <c r="F99" s="373"/>
      <c r="G99" s="373"/>
      <c r="H99" s="373"/>
      <c r="I99" s="373"/>
      <c r="J99" s="373"/>
    </row>
    <row r="101" spans="4:10" s="17" customFormat="1" ht="11.25">
      <c r="D101" s="16"/>
      <c r="J101" s="27"/>
    </row>
  </sheetData>
  <dataConsolidate/>
  <mergeCells count="14">
    <mergeCell ref="D45:G45"/>
    <mergeCell ref="D43:G43"/>
    <mergeCell ref="D44:G44"/>
    <mergeCell ref="D3:F3"/>
    <mergeCell ref="D5:G5"/>
    <mergeCell ref="D6:G6"/>
    <mergeCell ref="D8:D11"/>
    <mergeCell ref="E8:G8"/>
    <mergeCell ref="E9:G9"/>
    <mergeCell ref="E11:G11"/>
    <mergeCell ref="D25:D28"/>
    <mergeCell ref="E25:G25"/>
    <mergeCell ref="E26:G26"/>
    <mergeCell ref="E28:G28"/>
  </mergeCells>
  <hyperlinks>
    <hyperlink ref="D99:J99" r:id="rId1" display="Link zum Regionalmonitoring Niedersachsen"/>
  </hyperlinks>
  <pageMargins left="0.7" right="0.7" top="0.78740157499999996" bottom="0.78740157499999996" header="0.3" footer="0.3"/>
  <pageSetup paperSize="9" scale="81" orientation="portrait" r:id="rId2"/>
  <rowBreaks count="1" manualBreakCount="1">
    <brk id="77" min="3" max="6" man="1"/>
  </rowBreaks>
  <colBreaks count="1" manualBreakCount="1">
    <brk id="7" max="104" man="1"/>
  </colBreaks>
  <drawing r:id="rId3"/>
  <legacyDrawing r:id="rId4"/>
  <oleObjects>
    <mc:AlternateContent xmlns:mc="http://schemas.openxmlformats.org/markup-compatibility/2006">
      <mc:Choice Requires="x14">
        <oleObject progId="Dokument" shapeId="186375" r:id="rId5">
          <objectPr defaultSize="0" autoPict="0" r:id="rId6">
            <anchor moveWithCells="1">
              <from>
                <xdr:col>3</xdr:col>
                <xdr:colOff>0</xdr:colOff>
                <xdr:row>78</xdr:row>
                <xdr:rowOff>66675</xdr:rowOff>
              </from>
              <to>
                <xdr:col>6</xdr:col>
                <xdr:colOff>904875</xdr:colOff>
                <xdr:row>95</xdr:row>
                <xdr:rowOff>133350</xdr:rowOff>
              </to>
            </anchor>
          </objectPr>
        </oleObject>
      </mc:Choice>
      <mc:Fallback>
        <oleObject progId="Dokument" shapeId="186375" r:id="rId5"/>
      </mc:Fallback>
    </mc:AlternateContent>
  </oleObjects>
  <controls>
    <mc:AlternateContent xmlns:mc="http://schemas.openxmlformats.org/markup-compatibility/2006">
      <mc:Choice Requires="x14">
        <control shapeId="186373" r:id="rId7" name="CoBo_C1Jahr">
          <controlPr defaultSize="0" autoLine="0" listFillRange="C8:C9" r:id="rId8">
            <anchor moveWithCells="1">
              <from>
                <xdr:col>5</xdr:col>
                <xdr:colOff>142875</xdr:colOff>
                <xdr:row>49</xdr:row>
                <xdr:rowOff>180975</xdr:rowOff>
              </from>
              <to>
                <xdr:col>6</xdr:col>
                <xdr:colOff>923925</xdr:colOff>
                <xdr:row>51</xdr:row>
                <xdr:rowOff>38100</xdr:rowOff>
              </to>
            </anchor>
          </controlPr>
        </control>
      </mc:Choice>
      <mc:Fallback>
        <control shapeId="186373" r:id="rId7" name="CoBo_C1Jahr"/>
      </mc:Fallback>
    </mc:AlternateContent>
    <mc:AlternateContent xmlns:mc="http://schemas.openxmlformats.org/markup-compatibility/2006">
      <mc:Choice Requires="x14">
        <control shapeId="186372" r:id="rId9" name="Tabellenblatt_zurueck_unten">
          <controlPr defaultSize="0" print="0" autoLine="0" r:id="rId10">
            <anchor moveWithCells="1">
              <from>
                <xdr:col>3</xdr:col>
                <xdr:colOff>0</xdr:colOff>
                <xdr:row>99</xdr:row>
                <xdr:rowOff>133350</xdr:rowOff>
              </from>
              <to>
                <xdr:col>3</xdr:col>
                <xdr:colOff>714375</xdr:colOff>
                <xdr:row>100</xdr:row>
                <xdr:rowOff>123825</xdr:rowOff>
              </to>
            </anchor>
          </controlPr>
        </control>
      </mc:Choice>
      <mc:Fallback>
        <control shapeId="186372" r:id="rId9" name="Tabellenblatt_zurueck_unten"/>
      </mc:Fallback>
    </mc:AlternateContent>
    <mc:AlternateContent xmlns:mc="http://schemas.openxmlformats.org/markup-compatibility/2006">
      <mc:Choice Requires="x14">
        <control shapeId="186371" r:id="rId11" name="Tabellenblatt_vor_unten">
          <controlPr defaultSize="0" print="0" autoLine="0" r:id="rId12">
            <anchor moveWithCells="1">
              <from>
                <xdr:col>6</xdr:col>
                <xdr:colOff>504825</xdr:colOff>
                <xdr:row>99</xdr:row>
                <xdr:rowOff>133350</xdr:rowOff>
              </from>
              <to>
                <xdr:col>6</xdr:col>
                <xdr:colOff>942975</xdr:colOff>
                <xdr:row>100</xdr:row>
                <xdr:rowOff>123825</xdr:rowOff>
              </to>
            </anchor>
          </controlPr>
        </control>
      </mc:Choice>
      <mc:Fallback>
        <control shapeId="186371" r:id="rId11" name="Tabellenblatt_vor_unten"/>
      </mc:Fallback>
    </mc:AlternateContent>
    <mc:AlternateContent xmlns:mc="http://schemas.openxmlformats.org/markup-compatibility/2006">
      <mc:Choice Requires="x14">
        <control shapeId="186370" r:id="rId13" name="zum_Inhaltsverzeichnis">
          <controlPr defaultSize="0" print="0" autoLine="0" r:id="rId14">
            <anchor moveWithCells="1">
              <from>
                <xdr:col>3</xdr:col>
                <xdr:colOff>0</xdr:colOff>
                <xdr:row>1</xdr:row>
                <xdr:rowOff>133350</xdr:rowOff>
              </from>
              <to>
                <xdr:col>3</xdr:col>
                <xdr:colOff>1590675</xdr:colOff>
                <xdr:row>2</xdr:row>
                <xdr:rowOff>123825</xdr:rowOff>
              </to>
            </anchor>
          </controlPr>
        </control>
      </mc:Choice>
      <mc:Fallback>
        <control shapeId="186370" r:id="rId13" name="zum_Inhaltsverzeichnis"/>
      </mc:Fallback>
    </mc:AlternateContent>
    <mc:AlternateContent xmlns:mc="http://schemas.openxmlformats.org/markup-compatibility/2006">
      <mc:Choice Requires="x14">
        <control shapeId="186369" r:id="rId15" name="Naechster_Indikator">
          <controlPr defaultSize="0" print="0" autoLine="0" r:id="rId16">
            <anchor moveWithCells="1">
              <from>
                <xdr:col>6</xdr:col>
                <xdr:colOff>38100</xdr:colOff>
                <xdr:row>1</xdr:row>
                <xdr:rowOff>133350</xdr:rowOff>
              </from>
              <to>
                <xdr:col>6</xdr:col>
                <xdr:colOff>971550</xdr:colOff>
                <xdr:row>2</xdr:row>
                <xdr:rowOff>123825</xdr:rowOff>
              </to>
            </anchor>
          </controlPr>
        </control>
      </mc:Choice>
      <mc:Fallback>
        <control shapeId="186369" r:id="rId15" name="Naechster_Indikator"/>
      </mc:Fallback>
    </mc:AlternateContent>
  </controls>
  <tableParts count="2">
    <tablePart r:id="rId17"/>
    <tablePart r:id="rId18"/>
  </tablePar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2">
    <pageSetUpPr autoPageBreaks="0"/>
  </sheetPr>
  <dimension ref="A1:U82"/>
  <sheetViews>
    <sheetView showGridLines="0" zoomScale="140" zoomScaleNormal="140" workbookViewId="0"/>
  </sheetViews>
  <sheetFormatPr baseColWidth="10" defaultRowHeight="15"/>
  <cols>
    <col min="1" max="1" width="5.7109375" customWidth="1"/>
    <col min="2" max="3" width="5.7109375" hidden="1" customWidth="1"/>
    <col min="4" max="4" width="12.85546875" customWidth="1"/>
    <col min="5" max="6" width="15" customWidth="1"/>
    <col min="7" max="8" width="13.7109375" customWidth="1"/>
    <col min="9" max="9" width="13.7109375" hidden="1" customWidth="1"/>
    <col min="10" max="10" width="13.7109375" style="26" hidden="1" customWidth="1"/>
    <col min="11" max="13" width="13.7109375" customWidth="1"/>
    <col min="14" max="15" width="13.7109375" hidden="1" customWidth="1"/>
    <col min="16" max="18" width="13.7109375" customWidth="1"/>
    <col min="19" max="20" width="13.7109375" hidden="1" customWidth="1"/>
    <col min="21" max="21" width="13.7109375" customWidth="1"/>
  </cols>
  <sheetData>
    <row r="1" spans="1:21" ht="15" customHeight="1">
      <c r="D1" s="59" t="str">
        <f>Kopf</f>
        <v>Migration und Teilhabe in Niedersachsen - Integrationsmonitoring 2019 - aktuelle Ergebnisse</v>
      </c>
      <c r="E1" s="59"/>
      <c r="F1" s="59"/>
      <c r="G1" s="59"/>
      <c r="H1" s="59"/>
      <c r="I1" s="59"/>
      <c r="J1" s="59"/>
      <c r="K1" s="59"/>
      <c r="L1" s="59"/>
      <c r="M1" s="59"/>
      <c r="N1" s="59"/>
    </row>
    <row r="3" spans="1:21" s="21" customFormat="1" ht="12">
      <c r="D3" s="787"/>
      <c r="E3" s="787"/>
      <c r="F3" s="787"/>
      <c r="I3" s="20"/>
      <c r="J3" s="24"/>
    </row>
    <row r="4" spans="1:21" s="21" customFormat="1" ht="6" customHeight="1">
      <c r="D4" s="384"/>
      <c r="E4" s="384"/>
      <c r="F4" s="384"/>
      <c r="I4" s="20"/>
      <c r="J4" s="24"/>
    </row>
    <row r="5" spans="1:21" ht="30" customHeight="1">
      <c r="D5" s="859" t="s">
        <v>640</v>
      </c>
      <c r="E5" s="859"/>
      <c r="F5" s="859"/>
      <c r="G5" s="859"/>
      <c r="H5" s="859"/>
      <c r="I5" s="859"/>
      <c r="J5" s="859"/>
      <c r="K5" s="859"/>
      <c r="L5" s="859"/>
      <c r="M5" s="859"/>
    </row>
    <row r="6" spans="1:21" s="279" customFormat="1" ht="15" customHeight="1">
      <c r="D6" s="63" t="s">
        <v>838</v>
      </c>
      <c r="E6" s="117"/>
      <c r="F6" s="117"/>
      <c r="G6" s="117"/>
      <c r="H6" s="117"/>
      <c r="I6" s="117"/>
      <c r="J6" s="117"/>
      <c r="K6" s="117"/>
      <c r="P6" s="422"/>
    </row>
    <row r="7" spans="1:21" s="682" customFormat="1" ht="15" customHeight="1">
      <c r="D7" s="63"/>
      <c r="E7" s="676"/>
      <c r="F7" s="676"/>
      <c r="G7" s="676"/>
      <c r="H7" s="676"/>
      <c r="I7" s="676"/>
      <c r="J7" s="676"/>
      <c r="K7" s="676"/>
      <c r="P7" s="684"/>
    </row>
    <row r="8" spans="1:21" s="658" customFormat="1" ht="15" customHeight="1">
      <c r="D8" s="63"/>
      <c r="E8" s="657"/>
      <c r="F8" s="657"/>
      <c r="G8" s="657"/>
      <c r="H8" s="657"/>
      <c r="I8" s="657"/>
      <c r="J8" s="657"/>
      <c r="K8" s="657"/>
      <c r="P8" s="422"/>
    </row>
    <row r="9" spans="1:21" s="658" customFormat="1" ht="8.25" customHeight="1">
      <c r="A9" s="682"/>
      <c r="B9" s="682"/>
      <c r="C9" s="682"/>
      <c r="D9" s="987" t="s">
        <v>69</v>
      </c>
      <c r="E9" s="853" t="s">
        <v>722</v>
      </c>
      <c r="F9" s="894" t="s">
        <v>595</v>
      </c>
      <c r="G9" s="895"/>
      <c r="H9" s="895"/>
      <c r="I9" s="895"/>
      <c r="J9" s="988"/>
      <c r="K9" s="894" t="s">
        <v>596</v>
      </c>
      <c r="L9" s="895"/>
      <c r="M9" s="895"/>
      <c r="N9" s="895"/>
      <c r="O9" s="988"/>
      <c r="P9" s="894" t="s">
        <v>597</v>
      </c>
      <c r="Q9" s="895"/>
      <c r="R9" s="895"/>
      <c r="S9" s="895"/>
      <c r="T9" s="988"/>
    </row>
    <row r="10" spans="1:21" s="658" customFormat="1" ht="15" customHeight="1">
      <c r="A10" s="682"/>
      <c r="B10" s="682"/>
      <c r="C10" s="682"/>
      <c r="D10" s="795"/>
      <c r="E10" s="938"/>
      <c r="F10" s="829" t="s">
        <v>227</v>
      </c>
      <c r="G10" s="803" t="s">
        <v>841</v>
      </c>
      <c r="H10" s="804"/>
      <c r="I10" s="804"/>
      <c r="J10" s="794"/>
      <c r="K10" s="829" t="s">
        <v>227</v>
      </c>
      <c r="L10" s="803" t="s">
        <v>841</v>
      </c>
      <c r="M10" s="804"/>
      <c r="N10" s="804"/>
      <c r="O10" s="794"/>
      <c r="P10" s="829" t="s">
        <v>227</v>
      </c>
      <c r="Q10" s="803" t="s">
        <v>841</v>
      </c>
      <c r="R10" s="804"/>
      <c r="S10" s="804"/>
      <c r="T10" s="794"/>
    </row>
    <row r="11" spans="1:21" s="658" customFormat="1" ht="15" customHeight="1">
      <c r="A11" s="682"/>
      <c r="B11" s="682"/>
      <c r="C11" s="682"/>
      <c r="D11" s="795"/>
      <c r="E11" s="938"/>
      <c r="F11" s="938"/>
      <c r="G11" s="986" t="s">
        <v>371</v>
      </c>
      <c r="H11" s="838" t="s">
        <v>357</v>
      </c>
      <c r="I11" s="799" t="s">
        <v>432</v>
      </c>
      <c r="J11" s="801"/>
      <c r="K11" s="938"/>
      <c r="L11" s="986" t="s">
        <v>371</v>
      </c>
      <c r="M11" s="838" t="s">
        <v>357</v>
      </c>
      <c r="N11" s="799" t="s">
        <v>432</v>
      </c>
      <c r="O11" s="801"/>
      <c r="P11" s="938"/>
      <c r="Q11" s="986" t="s">
        <v>371</v>
      </c>
      <c r="R11" s="838" t="s">
        <v>357</v>
      </c>
      <c r="S11" s="799" t="s">
        <v>432</v>
      </c>
      <c r="T11" s="801"/>
    </row>
    <row r="12" spans="1:21" s="658" customFormat="1" ht="24.75" customHeight="1">
      <c r="A12" s="682"/>
      <c r="B12" s="682"/>
      <c r="C12" s="682"/>
      <c r="D12" s="795"/>
      <c r="E12" s="938"/>
      <c r="F12" s="830"/>
      <c r="G12" s="986"/>
      <c r="H12" s="840"/>
      <c r="I12" s="685" t="s">
        <v>835</v>
      </c>
      <c r="J12" s="685" t="s">
        <v>836</v>
      </c>
      <c r="K12" s="830"/>
      <c r="L12" s="986"/>
      <c r="M12" s="840"/>
      <c r="N12" s="685" t="s">
        <v>835</v>
      </c>
      <c r="O12" s="685" t="s">
        <v>836</v>
      </c>
      <c r="P12" s="830"/>
      <c r="Q12" s="986"/>
      <c r="R12" s="840"/>
      <c r="S12" s="685" t="s">
        <v>835</v>
      </c>
      <c r="T12" s="685" t="s">
        <v>836</v>
      </c>
    </row>
    <row r="13" spans="1:21" s="658" customFormat="1" ht="8.25" customHeight="1">
      <c r="A13" s="682"/>
      <c r="B13" s="682"/>
      <c r="C13" s="682"/>
      <c r="D13" s="796"/>
      <c r="E13" s="830"/>
      <c r="F13" s="862" t="s">
        <v>2</v>
      </c>
      <c r="G13" s="863"/>
      <c r="H13" s="863"/>
      <c r="I13" s="863"/>
      <c r="J13" s="863"/>
      <c r="K13" s="863"/>
      <c r="L13" s="863"/>
      <c r="M13" s="863"/>
      <c r="N13" s="863"/>
      <c r="O13" s="863"/>
      <c r="P13" s="863"/>
      <c r="Q13" s="863"/>
      <c r="R13" s="863"/>
      <c r="S13" s="863"/>
      <c r="T13" s="863"/>
      <c r="U13" s="684"/>
    </row>
    <row r="14" spans="1:21" s="658" customFormat="1" ht="15" customHeight="1">
      <c r="A14" s="682"/>
      <c r="B14" s="682"/>
      <c r="C14" s="682"/>
      <c r="D14" s="698">
        <v>1</v>
      </c>
      <c r="E14" s="698">
        <v>2</v>
      </c>
      <c r="F14" s="698">
        <v>3</v>
      </c>
      <c r="G14" s="698">
        <v>4</v>
      </c>
      <c r="H14" s="698">
        <v>5</v>
      </c>
      <c r="I14" s="698">
        <v>6</v>
      </c>
      <c r="J14" s="698">
        <v>7</v>
      </c>
      <c r="K14" s="698">
        <v>6</v>
      </c>
      <c r="L14" s="698">
        <v>7</v>
      </c>
      <c r="M14" s="698">
        <v>8</v>
      </c>
      <c r="N14" s="698">
        <v>11</v>
      </c>
      <c r="O14" s="698">
        <v>12</v>
      </c>
      <c r="P14" s="699">
        <v>9</v>
      </c>
      <c r="Q14" s="698">
        <v>10</v>
      </c>
      <c r="R14" s="698">
        <v>11</v>
      </c>
      <c r="S14" s="698">
        <v>16</v>
      </c>
      <c r="T14" s="698">
        <v>17</v>
      </c>
      <c r="U14" s="686"/>
    </row>
    <row r="15" spans="1:21" s="658" customFormat="1" ht="8.25" customHeight="1">
      <c r="A15" s="682"/>
      <c r="B15" s="682"/>
      <c r="C15" s="682"/>
      <c r="D15" s="687">
        <v>2018</v>
      </c>
      <c r="E15" s="687" t="s">
        <v>247</v>
      </c>
      <c r="F15" s="688">
        <v>82.14</v>
      </c>
      <c r="G15" s="688">
        <v>83.7</v>
      </c>
      <c r="H15" s="688">
        <v>76.77</v>
      </c>
      <c r="I15" s="688">
        <v>80.5</v>
      </c>
      <c r="J15" s="688">
        <v>60.37</v>
      </c>
      <c r="K15" s="688">
        <v>79.08</v>
      </c>
      <c r="L15" s="688">
        <v>81.22</v>
      </c>
      <c r="M15" s="688">
        <v>71.7</v>
      </c>
      <c r="N15" s="688">
        <v>75.22</v>
      </c>
      <c r="O15" s="688">
        <v>56.17</v>
      </c>
      <c r="P15" s="688">
        <v>3.06</v>
      </c>
      <c r="Q15" s="688">
        <v>2.48</v>
      </c>
      <c r="R15" s="688">
        <v>5.08</v>
      </c>
      <c r="S15" s="688">
        <v>5.27</v>
      </c>
      <c r="T15" s="688">
        <v>4.2</v>
      </c>
      <c r="U15" s="113"/>
    </row>
    <row r="16" spans="1:21" s="658" customFormat="1" ht="8.25" customHeight="1">
      <c r="A16" s="682"/>
      <c r="B16" s="682"/>
      <c r="C16" s="682"/>
      <c r="D16" s="687">
        <v>2018</v>
      </c>
      <c r="E16" s="687" t="s">
        <v>837</v>
      </c>
      <c r="F16" s="688">
        <v>73.53</v>
      </c>
      <c r="G16" s="688">
        <v>76.650000000000006</v>
      </c>
      <c r="H16" s="688">
        <v>61.86</v>
      </c>
      <c r="I16" s="688">
        <v>63.85</v>
      </c>
      <c r="J16" s="688">
        <v>52.14</v>
      </c>
      <c r="K16" s="688">
        <v>71.38</v>
      </c>
      <c r="L16" s="688">
        <v>74.78</v>
      </c>
      <c r="M16" s="688">
        <v>58.62</v>
      </c>
      <c r="N16" s="688">
        <v>60.77</v>
      </c>
      <c r="O16" s="688">
        <v>48.17</v>
      </c>
      <c r="P16" s="688">
        <v>2.15</v>
      </c>
      <c r="Q16" s="688">
        <v>1.87</v>
      </c>
      <c r="R16" s="688">
        <v>3.23</v>
      </c>
      <c r="S16" s="688">
        <v>3.08</v>
      </c>
      <c r="T16" s="688">
        <v>3.97</v>
      </c>
      <c r="U16" s="113"/>
    </row>
    <row r="17" spans="2:21" s="762" customFormat="1" ht="16.5" customHeight="1">
      <c r="D17" s="763">
        <v>2018</v>
      </c>
      <c r="E17" s="763" t="s">
        <v>227</v>
      </c>
      <c r="F17" s="760">
        <v>77.91</v>
      </c>
      <c r="G17" s="760">
        <v>80.2</v>
      </c>
      <c r="H17" s="760">
        <v>69.680000000000007</v>
      </c>
      <c r="I17" s="760">
        <v>72.510000000000005</v>
      </c>
      <c r="J17" s="760">
        <v>56.62</v>
      </c>
      <c r="K17" s="760">
        <v>75.290000000000006</v>
      </c>
      <c r="L17" s="760">
        <v>78.03</v>
      </c>
      <c r="M17" s="760">
        <v>65.48</v>
      </c>
      <c r="N17" s="760">
        <v>68.290000000000006</v>
      </c>
      <c r="O17" s="760">
        <v>52.53</v>
      </c>
      <c r="P17" s="760">
        <v>2.62</v>
      </c>
      <c r="Q17" s="760">
        <v>2.1800000000000002</v>
      </c>
      <c r="R17" s="760">
        <v>4.2</v>
      </c>
      <c r="S17" s="760">
        <v>4.22</v>
      </c>
      <c r="T17" s="760">
        <v>4.0999999999999996</v>
      </c>
      <c r="U17" s="761"/>
    </row>
    <row r="18" spans="2:21" s="682" customFormat="1" ht="8.25" customHeight="1">
      <c r="D18" s="687">
        <v>2005</v>
      </c>
      <c r="E18" s="687" t="s">
        <v>247</v>
      </c>
      <c r="F18" s="688">
        <v>79.62</v>
      </c>
      <c r="G18" s="688">
        <v>80.349999999999994</v>
      </c>
      <c r="H18" s="688">
        <v>75.94</v>
      </c>
      <c r="I18" s="688">
        <v>78.64</v>
      </c>
      <c r="J18" s="688">
        <v>60.46</v>
      </c>
      <c r="K18" s="688">
        <v>70.92</v>
      </c>
      <c r="L18" s="688">
        <v>72.95</v>
      </c>
      <c r="M18" s="688">
        <v>60.69</v>
      </c>
      <c r="N18" s="688">
        <v>63.07</v>
      </c>
      <c r="O18" s="688">
        <v>47.04</v>
      </c>
      <c r="P18" s="688">
        <v>8.69</v>
      </c>
      <c r="Q18" s="688">
        <v>7.39</v>
      </c>
      <c r="R18" s="688">
        <v>15.25</v>
      </c>
      <c r="S18" s="688">
        <v>15.57</v>
      </c>
      <c r="T18" s="688">
        <v>13.42</v>
      </c>
      <c r="U18" s="113"/>
    </row>
    <row r="19" spans="2:21" s="682" customFormat="1" ht="8.25" customHeight="1">
      <c r="D19" s="687">
        <v>2005</v>
      </c>
      <c r="E19" s="687" t="s">
        <v>837</v>
      </c>
      <c r="F19" s="688">
        <v>64.12</v>
      </c>
      <c r="G19" s="688">
        <v>65.97</v>
      </c>
      <c r="H19" s="688">
        <v>54.55</v>
      </c>
      <c r="I19" s="688">
        <v>55.86</v>
      </c>
      <c r="J19" s="688">
        <v>44.98</v>
      </c>
      <c r="K19" s="688">
        <v>57.68</v>
      </c>
      <c r="L19" s="688">
        <v>60.09</v>
      </c>
      <c r="M19" s="688">
        <v>45.23</v>
      </c>
      <c r="N19" s="688">
        <v>46.05</v>
      </c>
      <c r="O19" s="688">
        <v>39.26</v>
      </c>
      <c r="P19" s="688">
        <v>6.44</v>
      </c>
      <c r="Q19" s="688">
        <v>5.89</v>
      </c>
      <c r="R19" s="688">
        <v>9.32</v>
      </c>
      <c r="S19" s="688">
        <v>9.81</v>
      </c>
      <c r="T19" s="688">
        <v>5.71</v>
      </c>
      <c r="U19" s="113"/>
    </row>
    <row r="20" spans="2:21" s="762" customFormat="1" ht="16.5" customHeight="1">
      <c r="D20" s="763">
        <v>2005</v>
      </c>
      <c r="E20" s="763" t="s">
        <v>227</v>
      </c>
      <c r="F20" s="760">
        <v>71.94</v>
      </c>
      <c r="G20" s="760">
        <v>73.209999999999994</v>
      </c>
      <c r="H20" s="760">
        <v>65.45</v>
      </c>
      <c r="I20" s="760">
        <v>67.290000000000006</v>
      </c>
      <c r="J20" s="760">
        <v>53.67</v>
      </c>
      <c r="K20" s="760">
        <v>64.36</v>
      </c>
      <c r="L20" s="760">
        <v>66.56</v>
      </c>
      <c r="M20" s="760">
        <v>53.11</v>
      </c>
      <c r="N20" s="760">
        <v>54.59</v>
      </c>
      <c r="O20" s="760">
        <v>43.63</v>
      </c>
      <c r="P20" s="760">
        <v>7.58</v>
      </c>
      <c r="Q20" s="760">
        <v>6.65</v>
      </c>
      <c r="R20" s="760">
        <v>12.34</v>
      </c>
      <c r="S20" s="760">
        <v>12.7</v>
      </c>
      <c r="T20" s="760">
        <v>10.039999999999999</v>
      </c>
      <c r="U20" s="761"/>
    </row>
    <row r="21" spans="2:21" s="658" customFormat="1" ht="8.25" customHeight="1">
      <c r="B21" s="682"/>
      <c r="C21" s="682"/>
      <c r="D21" s="683"/>
      <c r="E21" s="340"/>
      <c r="F21" s="340"/>
      <c r="G21" s="340"/>
      <c r="H21" s="340"/>
      <c r="I21" s="340"/>
      <c r="J21" s="340"/>
      <c r="K21" s="340"/>
      <c r="L21" s="340"/>
      <c r="M21" s="340"/>
      <c r="N21" s="682"/>
      <c r="O21" s="682"/>
      <c r="P21" s="684"/>
    </row>
    <row r="22" spans="2:21" s="658" customFormat="1" ht="8.25" customHeight="1">
      <c r="B22" s="682"/>
      <c r="C22" s="682"/>
      <c r="D22" s="683"/>
      <c r="E22" s="340"/>
      <c r="F22" s="340"/>
      <c r="G22" s="340"/>
      <c r="H22" s="340"/>
      <c r="I22" s="340"/>
      <c r="J22" s="340"/>
      <c r="K22" s="340"/>
      <c r="L22" s="340"/>
      <c r="M22" s="340"/>
      <c r="N22" s="682"/>
      <c r="O22" s="682"/>
      <c r="P22" s="684"/>
    </row>
    <row r="23" spans="2:21" s="279" customFormat="1" ht="8.25" customHeight="1">
      <c r="B23" s="658"/>
      <c r="C23" s="658"/>
      <c r="D23" s="408"/>
      <c r="E23" s="4"/>
      <c r="F23" s="4"/>
      <c r="G23" s="4"/>
      <c r="H23" s="4"/>
      <c r="I23" s="4"/>
      <c r="J23" s="4"/>
      <c r="K23" s="4"/>
      <c r="L23" s="4"/>
      <c r="M23" s="4"/>
      <c r="N23" s="658"/>
      <c r="O23" s="658"/>
      <c r="P23" s="656"/>
    </row>
    <row r="24" spans="2:21" s="391" customFormat="1" ht="27.75" customHeight="1">
      <c r="D24" s="793" t="s">
        <v>600</v>
      </c>
      <c r="E24" s="793"/>
      <c r="F24" s="793"/>
      <c r="G24" s="793"/>
      <c r="H24" s="793"/>
      <c r="I24" s="793"/>
      <c r="J24" s="793"/>
      <c r="K24" s="793"/>
      <c r="L24" s="793"/>
      <c r="M24" s="793"/>
      <c r="P24" s="423"/>
    </row>
    <row r="25" spans="2:21" s="279" customFormat="1" ht="8.25" customHeight="1">
      <c r="B25" s="279" t="s">
        <v>840</v>
      </c>
      <c r="D25" s="4" t="s">
        <v>594</v>
      </c>
      <c r="E25" s="4"/>
      <c r="F25" s="4"/>
      <c r="G25" s="4"/>
      <c r="H25" s="4"/>
      <c r="I25" s="4"/>
      <c r="J25" s="4"/>
      <c r="K25" s="4"/>
      <c r="L25" s="4"/>
      <c r="M25" s="4"/>
      <c r="P25" s="85"/>
    </row>
    <row r="26" spans="2:21" ht="24.75" customHeight="1">
      <c r="B26" t="s">
        <v>839</v>
      </c>
      <c r="D26" s="867" t="s">
        <v>1124</v>
      </c>
      <c r="E26" s="867"/>
      <c r="F26" s="867"/>
      <c r="G26" s="867"/>
      <c r="H26" s="867"/>
      <c r="I26" s="867"/>
      <c r="J26" s="867"/>
      <c r="K26" s="867"/>
      <c r="L26" s="867"/>
      <c r="M26" s="867"/>
    </row>
    <row r="27" spans="2:21" ht="8.25" customHeight="1">
      <c r="B27" t="s">
        <v>502</v>
      </c>
      <c r="D27" s="331"/>
      <c r="E27" s="331"/>
      <c r="F27" s="331"/>
      <c r="G27" s="331"/>
      <c r="H27" s="331"/>
      <c r="I27" s="331"/>
      <c r="J27" s="331"/>
      <c r="K27" s="331"/>
      <c r="L27" s="331"/>
      <c r="M27" s="331"/>
    </row>
    <row r="28" spans="2:21" ht="8.25" customHeight="1">
      <c r="D28" s="4" t="s">
        <v>376</v>
      </c>
      <c r="E28" s="331"/>
      <c r="F28" s="331"/>
      <c r="G28" s="331"/>
      <c r="H28" s="331"/>
      <c r="I28" s="331"/>
      <c r="J28" s="331"/>
      <c r="K28" s="331"/>
      <c r="L28" s="331"/>
      <c r="M28" s="331"/>
    </row>
    <row r="29" spans="2:21" ht="15" customHeight="1">
      <c r="D29" s="388"/>
      <c r="E29" s="388"/>
      <c r="F29" s="388"/>
      <c r="G29" s="388"/>
      <c r="H29" s="388"/>
      <c r="I29" s="397"/>
      <c r="J29" s="397"/>
      <c r="K29" s="397"/>
    </row>
    <row r="30" spans="2:21" ht="15" customHeight="1">
      <c r="D30" s="63" t="s">
        <v>503</v>
      </c>
      <c r="E30" s="388"/>
      <c r="F30" s="388"/>
      <c r="G30" s="388"/>
      <c r="H30" s="388"/>
      <c r="I30" s="397"/>
      <c r="J30" s="397"/>
      <c r="K30" s="397"/>
    </row>
    <row r="31" spans="2:21" ht="8.25" customHeight="1">
      <c r="D31" s="388"/>
      <c r="E31" s="388"/>
      <c r="F31" s="388"/>
      <c r="G31" s="388"/>
      <c r="H31" s="388"/>
      <c r="I31" s="397"/>
      <c r="J31" s="397"/>
      <c r="K31" s="397"/>
    </row>
    <row r="32" spans="2:21" ht="8.25" customHeight="1">
      <c r="D32" s="388"/>
      <c r="E32" s="388"/>
      <c r="F32" s="388"/>
      <c r="G32" s="388"/>
      <c r="H32" s="388"/>
      <c r="I32" s="397"/>
      <c r="J32" s="397"/>
      <c r="K32" s="397"/>
    </row>
    <row r="33" spans="4:11" ht="8.25" customHeight="1">
      <c r="D33" s="388"/>
      <c r="E33" s="388"/>
      <c r="F33" s="388"/>
      <c r="G33" s="388"/>
      <c r="H33" s="388"/>
      <c r="I33" s="397"/>
      <c r="J33" s="397"/>
      <c r="K33" s="397"/>
    </row>
    <row r="34" spans="4:11" ht="8.25" customHeight="1">
      <c r="D34" s="388"/>
      <c r="E34" s="388"/>
      <c r="F34" s="388"/>
      <c r="G34" s="388"/>
      <c r="H34" s="388"/>
      <c r="I34" s="397"/>
      <c r="J34" s="397"/>
      <c r="K34" s="397"/>
    </row>
    <row r="35" spans="4:11" ht="8.25" customHeight="1">
      <c r="D35" s="388"/>
      <c r="E35" s="388"/>
      <c r="F35" s="388"/>
      <c r="G35" s="388"/>
      <c r="H35" s="388"/>
      <c r="I35" s="397"/>
      <c r="J35" s="397"/>
      <c r="K35" s="397"/>
    </row>
    <row r="36" spans="4:11" ht="8.25" customHeight="1">
      <c r="D36" s="388"/>
      <c r="E36" s="388"/>
      <c r="F36" s="388"/>
      <c r="G36" s="388"/>
      <c r="H36" s="388"/>
      <c r="I36" s="397"/>
      <c r="J36" s="397"/>
      <c r="K36" s="397"/>
    </row>
    <row r="37" spans="4:11" ht="8.25" customHeight="1">
      <c r="D37" s="388"/>
      <c r="E37" s="388"/>
      <c r="F37" s="388"/>
      <c r="G37" s="388"/>
      <c r="H37" s="388"/>
      <c r="I37" s="397"/>
      <c r="J37" s="397"/>
      <c r="K37" s="397"/>
    </row>
    <row r="38" spans="4:11" ht="15" customHeight="1">
      <c r="D38" s="18"/>
      <c r="E38" s="2"/>
      <c r="F38" s="2"/>
      <c r="G38" s="2"/>
      <c r="H38" s="2"/>
      <c r="I38" s="2"/>
      <c r="J38" s="14"/>
    </row>
    <row r="39" spans="4:11" ht="15" customHeight="1">
      <c r="D39" s="18"/>
      <c r="E39" s="2"/>
      <c r="F39" s="2"/>
      <c r="G39" s="2"/>
      <c r="H39" s="2"/>
      <c r="I39" s="2"/>
      <c r="J39" s="14"/>
    </row>
    <row r="40" spans="4:11" ht="15" customHeight="1">
      <c r="D40" s="18"/>
      <c r="E40" s="2"/>
      <c r="F40" s="2"/>
      <c r="G40" s="2"/>
      <c r="H40" s="2"/>
      <c r="I40" s="2"/>
      <c r="J40" s="14"/>
    </row>
    <row r="41" spans="4:11" ht="15" customHeight="1">
      <c r="D41" s="18"/>
      <c r="E41" s="2"/>
      <c r="F41" s="2"/>
      <c r="G41" s="2"/>
      <c r="H41" s="2"/>
      <c r="I41" s="2"/>
      <c r="J41" s="14"/>
    </row>
    <row r="42" spans="4:11" ht="15" customHeight="1">
      <c r="D42" s="18"/>
      <c r="E42" s="2"/>
      <c r="F42" s="2"/>
      <c r="G42" s="2"/>
      <c r="H42" s="2"/>
      <c r="I42" s="2"/>
      <c r="J42" s="14"/>
    </row>
    <row r="43" spans="4:11" ht="15" customHeight="1">
      <c r="D43" s="18"/>
      <c r="E43" s="2"/>
      <c r="F43" s="2"/>
      <c r="G43" s="2"/>
      <c r="H43" s="2"/>
      <c r="I43" s="2"/>
      <c r="J43" s="14"/>
    </row>
    <row r="44" spans="4:11" ht="15" customHeight="1">
      <c r="D44" s="18"/>
      <c r="E44" s="2"/>
      <c r="F44" s="2"/>
      <c r="G44" s="2"/>
      <c r="H44" s="2"/>
      <c r="I44" s="2"/>
      <c r="J44" s="14"/>
    </row>
    <row r="45" spans="4:11" ht="15" customHeight="1">
      <c r="D45" s="18"/>
      <c r="E45" s="2"/>
      <c r="F45" s="2"/>
      <c r="G45" s="2"/>
      <c r="H45" s="2"/>
      <c r="I45" s="2"/>
      <c r="J45" s="14"/>
    </row>
    <row r="46" spans="4:11" ht="15" customHeight="1">
      <c r="D46" s="18"/>
      <c r="E46" s="2"/>
      <c r="F46" s="2"/>
      <c r="G46" s="2"/>
      <c r="H46" s="2"/>
      <c r="I46" s="2"/>
      <c r="J46" s="14"/>
    </row>
    <row r="47" spans="4:11" ht="15" customHeight="1">
      <c r="D47" s="18"/>
      <c r="E47" s="2"/>
      <c r="F47" s="2"/>
      <c r="G47" s="2"/>
      <c r="H47" s="2"/>
      <c r="I47" s="2"/>
      <c r="J47" s="14"/>
    </row>
    <row r="48" spans="4:11" ht="15" customHeight="1">
      <c r="D48" s="18"/>
      <c r="E48" s="2"/>
      <c r="F48" s="2"/>
      <c r="G48" s="2"/>
      <c r="H48" s="2"/>
      <c r="I48" s="2"/>
      <c r="J48" s="14"/>
    </row>
    <row r="49" spans="4:10" ht="15" customHeight="1">
      <c r="D49" s="18"/>
      <c r="E49" s="2"/>
      <c r="F49" s="2"/>
      <c r="G49" s="2"/>
      <c r="H49" s="2"/>
      <c r="I49" s="2"/>
      <c r="J49" s="14"/>
    </row>
    <row r="50" spans="4:10" ht="15" customHeight="1">
      <c r="D50" s="18"/>
      <c r="E50" s="2"/>
      <c r="F50" s="2"/>
      <c r="G50" s="2"/>
      <c r="H50" s="2"/>
      <c r="I50" s="2"/>
      <c r="J50" s="14"/>
    </row>
    <row r="51" spans="4:10" ht="15" customHeight="1">
      <c r="D51" s="18"/>
      <c r="E51" s="2"/>
      <c r="F51" s="2"/>
      <c r="G51" s="2"/>
      <c r="H51" s="2"/>
      <c r="I51" s="2"/>
      <c r="J51" s="14"/>
    </row>
    <row r="52" spans="4:10" ht="15" customHeight="1">
      <c r="D52" s="18"/>
      <c r="E52" s="2"/>
      <c r="F52" s="2"/>
      <c r="G52" s="2"/>
      <c r="H52" s="2"/>
      <c r="I52" s="2"/>
      <c r="J52" s="14"/>
    </row>
    <row r="53" spans="4:10" ht="15" customHeight="1">
      <c r="D53" s="18"/>
      <c r="E53" s="2"/>
      <c r="F53" s="2"/>
      <c r="G53" s="2"/>
      <c r="H53" s="2"/>
      <c r="I53" s="2"/>
      <c r="J53" s="14"/>
    </row>
    <row r="54" spans="4:10" ht="15" customHeight="1">
      <c r="D54" s="18"/>
      <c r="E54" s="2"/>
      <c r="F54" s="2"/>
      <c r="G54" s="2"/>
      <c r="H54" s="2"/>
      <c r="I54" s="2"/>
      <c r="J54" s="14"/>
    </row>
    <row r="55" spans="4:10" ht="15" customHeight="1">
      <c r="D55" s="18"/>
      <c r="E55" s="2"/>
      <c r="F55" s="2"/>
      <c r="G55" s="2"/>
      <c r="H55" s="2"/>
      <c r="I55" s="2"/>
      <c r="J55" s="14"/>
    </row>
    <row r="56" spans="4:10" ht="15" customHeight="1">
      <c r="D56" s="18"/>
      <c r="E56" s="2"/>
      <c r="F56" s="2"/>
      <c r="G56" s="2"/>
      <c r="H56" s="2"/>
      <c r="I56" s="2"/>
      <c r="J56" s="14"/>
    </row>
    <row r="57" spans="4:10" ht="15" customHeight="1">
      <c r="D57" s="18"/>
      <c r="E57" s="2"/>
      <c r="F57" s="2"/>
      <c r="G57" s="2"/>
      <c r="H57" s="2"/>
      <c r="I57" s="2"/>
      <c r="J57" s="14"/>
    </row>
    <row r="58" spans="4:10" ht="15" customHeight="1">
      <c r="D58" s="18"/>
      <c r="E58" s="2"/>
      <c r="F58" s="2"/>
      <c r="G58" s="2"/>
      <c r="H58" s="2"/>
      <c r="I58" s="2"/>
      <c r="J58" s="14"/>
    </row>
    <row r="59" spans="4:10" ht="15" customHeight="1">
      <c r="D59" s="18"/>
      <c r="E59" s="2"/>
      <c r="F59" s="2"/>
      <c r="G59" s="2"/>
      <c r="H59" s="2"/>
      <c r="I59" s="2"/>
      <c r="J59" s="14"/>
    </row>
    <row r="60" spans="4:10" ht="15" customHeight="1">
      <c r="D60" s="18"/>
      <c r="E60" s="2"/>
      <c r="F60" s="2"/>
      <c r="G60" s="2"/>
      <c r="H60" s="2"/>
      <c r="I60" s="2"/>
      <c r="J60" s="14"/>
    </row>
    <row r="61" spans="4:10" ht="15" customHeight="1">
      <c r="D61" s="18"/>
      <c r="E61" s="2"/>
      <c r="F61" s="2"/>
      <c r="G61" s="2"/>
      <c r="H61" s="2"/>
      <c r="I61" s="2"/>
      <c r="J61" s="14"/>
    </row>
    <row r="79" spans="4:12" ht="15" customHeight="1">
      <c r="D79" s="424" t="s">
        <v>24</v>
      </c>
      <c r="E79" s="373"/>
      <c r="F79" s="373"/>
      <c r="G79" s="373"/>
      <c r="H79" s="373"/>
      <c r="I79" s="373"/>
      <c r="J79" s="373"/>
      <c r="L79" s="373"/>
    </row>
    <row r="80" spans="4:12" ht="15" customHeight="1">
      <c r="D80" s="424" t="s">
        <v>25</v>
      </c>
      <c r="E80" s="373"/>
      <c r="F80" s="373"/>
      <c r="H80" s="373"/>
      <c r="I80" s="373"/>
      <c r="J80" s="373"/>
    </row>
    <row r="81" spans="4:12">
      <c r="L81" s="17"/>
    </row>
    <row r="82" spans="4:12" s="17" customFormat="1" ht="11.25">
      <c r="D82" s="16"/>
      <c r="J82" s="27"/>
    </row>
  </sheetData>
  <autoFilter ref="D14:T14"/>
  <dataConsolidate/>
  <mergeCells count="25">
    <mergeCell ref="D3:F3"/>
    <mergeCell ref="D24:M24"/>
    <mergeCell ref="D5:M5"/>
    <mergeCell ref="D26:M26"/>
    <mergeCell ref="G11:G12"/>
    <mergeCell ref="H11:H12"/>
    <mergeCell ref="I11:J11"/>
    <mergeCell ref="L11:L12"/>
    <mergeCell ref="M11:M12"/>
    <mergeCell ref="N11:O11"/>
    <mergeCell ref="Q11:Q12"/>
    <mergeCell ref="R11:R12"/>
    <mergeCell ref="S11:T11"/>
    <mergeCell ref="D9:D13"/>
    <mergeCell ref="E9:E13"/>
    <mergeCell ref="F9:J9"/>
    <mergeCell ref="K9:O9"/>
    <mergeCell ref="P9:T9"/>
    <mergeCell ref="F10:F12"/>
    <mergeCell ref="G10:J10"/>
    <mergeCell ref="K10:K12"/>
    <mergeCell ref="L10:O10"/>
    <mergeCell ref="P10:P12"/>
    <mergeCell ref="F13:T13"/>
    <mergeCell ref="Q10:T10"/>
  </mergeCells>
  <hyperlinks>
    <hyperlink ref="D80:J80" r:id="rId1" display="Link zum Regionalmonitoring Niedersachsen"/>
  </hyperlinks>
  <pageMargins left="0.7" right="0.7" top="0.78740157499999996" bottom="0.78740157499999996" header="0.3" footer="0.3"/>
  <pageSetup paperSize="9" scale="81" orientation="portrait" r:id="rId2"/>
  <rowBreaks count="1" manualBreakCount="1">
    <brk id="53" min="3" max="6" man="1"/>
  </rowBreaks>
  <colBreaks count="1" manualBreakCount="1">
    <brk id="7" max="104" man="1"/>
  </colBreaks>
  <drawing r:id="rId3"/>
  <legacyDrawing r:id="rId4"/>
  <oleObjects>
    <mc:AlternateContent xmlns:mc="http://schemas.openxmlformats.org/markup-compatibility/2006">
      <mc:Choice Requires="x14">
        <oleObject progId="Dokument" shapeId="205831" r:id="rId5">
          <objectPr defaultSize="0" autoPict="0" r:id="rId6">
            <anchor moveWithCells="1">
              <from>
                <xdr:col>3</xdr:col>
                <xdr:colOff>9525</xdr:colOff>
                <xdr:row>56</xdr:row>
                <xdr:rowOff>104775</xdr:rowOff>
              </from>
              <to>
                <xdr:col>12</xdr:col>
                <xdr:colOff>533400</xdr:colOff>
                <xdr:row>77</xdr:row>
                <xdr:rowOff>142875</xdr:rowOff>
              </to>
            </anchor>
          </objectPr>
        </oleObject>
      </mc:Choice>
      <mc:Fallback>
        <oleObject progId="Dokument" shapeId="205831" r:id="rId5"/>
      </mc:Fallback>
    </mc:AlternateContent>
  </oleObjects>
  <controls>
    <mc:AlternateContent xmlns:mc="http://schemas.openxmlformats.org/markup-compatibility/2006">
      <mc:Choice Requires="x14">
        <control shapeId="205832" r:id="rId7" name="ToggleButton1">
          <controlPr defaultSize="0" autoLine="0" r:id="rId8">
            <anchor>
              <from>
                <xdr:col>10</xdr:col>
                <xdr:colOff>742950</xdr:colOff>
                <xdr:row>6</xdr:row>
                <xdr:rowOff>76200</xdr:rowOff>
              </from>
              <to>
                <xdr:col>12</xdr:col>
                <xdr:colOff>904875</xdr:colOff>
                <xdr:row>7</xdr:row>
                <xdr:rowOff>123825</xdr:rowOff>
              </to>
            </anchor>
          </controlPr>
        </control>
      </mc:Choice>
      <mc:Fallback>
        <control shapeId="205832" r:id="rId7" name="ToggleButton1"/>
      </mc:Fallback>
    </mc:AlternateContent>
    <mc:AlternateContent xmlns:mc="http://schemas.openxmlformats.org/markup-compatibility/2006">
      <mc:Choice Requires="x14">
        <control shapeId="205825" r:id="rId9" name="Naechster_Indikator">
          <controlPr defaultSize="0" print="0" autoLine="0" r:id="rId10">
            <anchor moveWithCells="1">
              <from>
                <xdr:col>10</xdr:col>
                <xdr:colOff>476250</xdr:colOff>
                <xdr:row>1</xdr:row>
                <xdr:rowOff>133350</xdr:rowOff>
              </from>
              <to>
                <xdr:col>11</xdr:col>
                <xdr:colOff>485775</xdr:colOff>
                <xdr:row>2</xdr:row>
                <xdr:rowOff>123825</xdr:rowOff>
              </to>
            </anchor>
          </controlPr>
        </control>
      </mc:Choice>
      <mc:Fallback>
        <control shapeId="205825" r:id="rId9" name="Naechster_Indikator"/>
      </mc:Fallback>
    </mc:AlternateContent>
    <mc:AlternateContent xmlns:mc="http://schemas.openxmlformats.org/markup-compatibility/2006">
      <mc:Choice Requires="x14">
        <control shapeId="205826" r:id="rId11" name="zum_Inhaltsverzeichnis">
          <controlPr defaultSize="0" print="0" autoLine="0" r:id="rId12">
            <anchor moveWithCells="1">
              <from>
                <xdr:col>3</xdr:col>
                <xdr:colOff>0</xdr:colOff>
                <xdr:row>1</xdr:row>
                <xdr:rowOff>133350</xdr:rowOff>
              </from>
              <to>
                <xdr:col>4</xdr:col>
                <xdr:colOff>733425</xdr:colOff>
                <xdr:row>2</xdr:row>
                <xdr:rowOff>123825</xdr:rowOff>
              </to>
            </anchor>
          </controlPr>
        </control>
      </mc:Choice>
      <mc:Fallback>
        <control shapeId="205826" r:id="rId11" name="zum_Inhaltsverzeichnis"/>
      </mc:Fallback>
    </mc:AlternateContent>
    <mc:AlternateContent xmlns:mc="http://schemas.openxmlformats.org/markup-compatibility/2006">
      <mc:Choice Requires="x14">
        <control shapeId="205827" r:id="rId13" name="Tabellenblatt_vor_unten">
          <controlPr defaultSize="0" print="0" autoLine="0" r:id="rId14">
            <anchor moveWithCells="1">
              <from>
                <xdr:col>12</xdr:col>
                <xdr:colOff>228600</xdr:colOff>
                <xdr:row>80</xdr:row>
                <xdr:rowOff>133350</xdr:rowOff>
              </from>
              <to>
                <xdr:col>12</xdr:col>
                <xdr:colOff>666750</xdr:colOff>
                <xdr:row>81</xdr:row>
                <xdr:rowOff>123825</xdr:rowOff>
              </to>
            </anchor>
          </controlPr>
        </control>
      </mc:Choice>
      <mc:Fallback>
        <control shapeId="205827" r:id="rId13" name="Tabellenblatt_vor_unten"/>
      </mc:Fallback>
    </mc:AlternateContent>
    <mc:AlternateContent xmlns:mc="http://schemas.openxmlformats.org/markup-compatibility/2006">
      <mc:Choice Requires="x14">
        <control shapeId="205828" r:id="rId15" name="Tabellenblatt_zurueck_unten">
          <controlPr defaultSize="0" print="0" autoLine="0" r:id="rId16">
            <anchor moveWithCells="1">
              <from>
                <xdr:col>3</xdr:col>
                <xdr:colOff>0</xdr:colOff>
                <xdr:row>80</xdr:row>
                <xdr:rowOff>133350</xdr:rowOff>
              </from>
              <to>
                <xdr:col>3</xdr:col>
                <xdr:colOff>714375</xdr:colOff>
                <xdr:row>81</xdr:row>
                <xdr:rowOff>123825</xdr:rowOff>
              </to>
            </anchor>
          </controlPr>
        </control>
      </mc:Choice>
      <mc:Fallback>
        <control shapeId="205828" r:id="rId15" name="Tabellenblatt_zurueck_unten"/>
      </mc:Fallback>
    </mc:AlternateContent>
    <mc:AlternateContent xmlns:mc="http://schemas.openxmlformats.org/markup-compatibility/2006">
      <mc:Choice Requires="x14">
        <control shapeId="205829" r:id="rId17" name="CoBo_C2Status">
          <controlPr defaultSize="0" autoLine="0" listFillRange="B25:B27" r:id="rId18">
            <anchor>
              <from>
                <xdr:col>10</xdr:col>
                <xdr:colOff>581025</xdr:colOff>
                <xdr:row>29</xdr:row>
                <xdr:rowOff>95250</xdr:rowOff>
              </from>
              <to>
                <xdr:col>12</xdr:col>
                <xdr:colOff>533400</xdr:colOff>
                <xdr:row>31</xdr:row>
                <xdr:rowOff>38100</xdr:rowOff>
              </to>
            </anchor>
          </controlPr>
        </control>
      </mc:Choice>
      <mc:Fallback>
        <control shapeId="205829" r:id="rId17" name="CoBo_C2Status"/>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3">
    <pageSetUpPr autoPageBreaks="0"/>
  </sheetPr>
  <dimension ref="B1:T89"/>
  <sheetViews>
    <sheetView showGridLines="0" zoomScale="140" zoomScaleNormal="140" workbookViewId="0"/>
  </sheetViews>
  <sheetFormatPr baseColWidth="10" defaultRowHeight="15"/>
  <cols>
    <col min="1" max="1" width="5.7109375" customWidth="1"/>
    <col min="2" max="3" width="5.7109375" hidden="1" customWidth="1"/>
    <col min="4" max="4" width="12.85546875" customWidth="1"/>
    <col min="5" max="5" width="15" customWidth="1"/>
    <col min="6" max="6" width="14.7109375" customWidth="1"/>
    <col min="7" max="7" width="9.28515625" customWidth="1"/>
    <col min="8" max="8" width="7.7109375" customWidth="1"/>
    <col min="9" max="9" width="11.140625" customWidth="1"/>
    <col min="10" max="10" width="7.7109375" style="26" customWidth="1"/>
    <col min="11" max="11" width="7.7109375" customWidth="1"/>
    <col min="12" max="12" width="12.140625" customWidth="1"/>
    <col min="13" max="14" width="5.7109375" hidden="1" customWidth="1"/>
    <col min="15" max="17" width="11.42578125" hidden="1" customWidth="1"/>
  </cols>
  <sheetData>
    <row r="1" spans="4:20" ht="15" customHeight="1">
      <c r="D1" s="59" t="str">
        <f>Kopf</f>
        <v>Migration und Teilhabe in Niedersachsen - Integrationsmonitoring 2019 - aktuelle Ergebnisse</v>
      </c>
      <c r="E1" s="59"/>
      <c r="F1" s="59"/>
      <c r="G1" s="59"/>
      <c r="H1" s="59"/>
      <c r="I1" s="59"/>
      <c r="J1" s="59"/>
      <c r="K1" s="59"/>
      <c r="L1" s="59"/>
      <c r="M1" s="59"/>
      <c r="N1" s="59"/>
    </row>
    <row r="2" spans="4:20" hidden="1"/>
    <row r="3" spans="4:20" s="21" customFormat="1" ht="15" customHeight="1">
      <c r="D3" s="787"/>
      <c r="E3" s="787"/>
      <c r="F3" s="787"/>
      <c r="I3" s="20"/>
      <c r="J3" s="24"/>
    </row>
    <row r="4" spans="4:20" s="21" customFormat="1" ht="6" hidden="1" customHeight="1">
      <c r="D4" s="486" t="s">
        <v>504</v>
      </c>
      <c r="E4" s="486"/>
      <c r="F4" s="486"/>
      <c r="G4" s="486"/>
      <c r="H4" s="486"/>
      <c r="I4" s="486"/>
      <c r="J4" s="486"/>
      <c r="K4" s="486"/>
    </row>
    <row r="5" spans="4:20" ht="30" customHeight="1">
      <c r="D5" s="486" t="s">
        <v>670</v>
      </c>
      <c r="E5" s="486"/>
      <c r="F5" s="486"/>
      <c r="G5" s="486"/>
      <c r="H5" s="486"/>
      <c r="I5" s="486"/>
      <c r="J5" s="486"/>
      <c r="K5" s="486"/>
    </row>
    <row r="6" spans="4:20" s="279" customFormat="1" ht="15" customHeight="1">
      <c r="D6" s="63" t="s">
        <v>1109</v>
      </c>
      <c r="E6" s="117"/>
      <c r="F6" s="117"/>
      <c r="G6" s="117"/>
      <c r="H6" s="117"/>
      <c r="I6" s="117"/>
      <c r="J6" s="117"/>
      <c r="K6" s="117"/>
      <c r="P6" s="422"/>
    </row>
    <row r="7" spans="4:20" s="279" customFormat="1" ht="8.25" customHeight="1">
      <c r="D7" s="794" t="s">
        <v>394</v>
      </c>
      <c r="E7" s="829" t="s">
        <v>505</v>
      </c>
      <c r="F7" s="864" t="s">
        <v>502</v>
      </c>
      <c r="G7" s="864"/>
      <c r="H7" s="864"/>
      <c r="I7" s="864"/>
      <c r="J7" s="864"/>
      <c r="K7" s="864"/>
      <c r="P7" s="422"/>
    </row>
    <row r="8" spans="4:20" s="279" customFormat="1" ht="8.25" customHeight="1">
      <c r="D8" s="795"/>
      <c r="E8" s="938"/>
      <c r="F8" s="801">
        <v>2005</v>
      </c>
      <c r="G8" s="808"/>
      <c r="H8" s="808"/>
      <c r="I8" s="808" t="s">
        <v>1093</v>
      </c>
      <c r="J8" s="808"/>
      <c r="K8" s="799"/>
      <c r="P8" s="422"/>
    </row>
    <row r="9" spans="4:20" s="279" customFormat="1" ht="8.25" customHeight="1">
      <c r="D9" s="795"/>
      <c r="E9" s="938"/>
      <c r="F9" s="801" t="s">
        <v>227</v>
      </c>
      <c r="G9" s="808" t="s">
        <v>281</v>
      </c>
      <c r="H9" s="808" t="s">
        <v>282</v>
      </c>
      <c r="I9" s="808" t="s">
        <v>227</v>
      </c>
      <c r="J9" s="808" t="s">
        <v>281</v>
      </c>
      <c r="K9" s="799" t="s">
        <v>282</v>
      </c>
      <c r="P9" s="422"/>
      <c r="Q9" s="14">
        <v>2005</v>
      </c>
    </row>
    <row r="10" spans="4:20" s="279" customFormat="1" ht="8.25" customHeight="1">
      <c r="D10" s="795"/>
      <c r="E10" s="938"/>
      <c r="F10" s="801"/>
      <c r="G10" s="808"/>
      <c r="H10" s="808"/>
      <c r="I10" s="808"/>
      <c r="J10" s="808"/>
      <c r="K10" s="799"/>
      <c r="M10" s="284" t="s">
        <v>227</v>
      </c>
      <c r="N10" s="2" t="s">
        <v>371</v>
      </c>
      <c r="O10" s="2" t="s">
        <v>357</v>
      </c>
      <c r="P10" s="284"/>
      <c r="Q10" s="14">
        <v>2018</v>
      </c>
      <c r="R10" s="470"/>
      <c r="S10"/>
      <c r="T10"/>
    </row>
    <row r="11" spans="4:20" s="279" customFormat="1" ht="8.25" customHeight="1">
      <c r="D11" s="795"/>
      <c r="E11" s="938"/>
      <c r="F11" s="801"/>
      <c r="G11" s="808" t="s">
        <v>1048</v>
      </c>
      <c r="H11" s="808"/>
      <c r="I11" s="808"/>
      <c r="J11" s="808" t="s">
        <v>1048</v>
      </c>
      <c r="K11" s="799"/>
      <c r="P11" s="422"/>
    </row>
    <row r="12" spans="4:20" s="279" customFormat="1" ht="8.25" customHeight="1">
      <c r="D12" s="795"/>
      <c r="E12" s="938"/>
      <c r="F12" s="794" t="s">
        <v>2</v>
      </c>
      <c r="G12" s="829"/>
      <c r="H12" s="829"/>
      <c r="I12" s="829"/>
      <c r="J12" s="829"/>
      <c r="K12" s="803"/>
      <c r="L12"/>
      <c r="M12"/>
      <c r="P12" s="422"/>
    </row>
    <row r="13" spans="4:20" s="279" customFormat="1" ht="8.25" customHeight="1">
      <c r="D13" s="442" t="s">
        <v>30</v>
      </c>
      <c r="E13" s="442" t="s">
        <v>31</v>
      </c>
      <c r="F13" s="442" t="s">
        <v>32</v>
      </c>
      <c r="G13" s="442" t="s">
        <v>33</v>
      </c>
      <c r="H13" s="442" t="s">
        <v>34</v>
      </c>
      <c r="I13" s="442" t="s">
        <v>35</v>
      </c>
      <c r="J13" s="442" t="s">
        <v>36</v>
      </c>
      <c r="K13" s="442" t="s">
        <v>37</v>
      </c>
      <c r="L13"/>
    </row>
    <row r="14" spans="4:20" s="279" customFormat="1" ht="8.25" hidden="1" customHeight="1">
      <c r="D14" s="212"/>
      <c r="E14" s="212"/>
      <c r="F14" s="195"/>
      <c r="G14" s="195"/>
      <c r="H14" s="195"/>
      <c r="I14" s="195"/>
      <c r="J14" s="195"/>
      <c r="K14" s="195"/>
      <c r="P14" s="422"/>
    </row>
    <row r="15" spans="4:20" s="279" customFormat="1" ht="8.25" customHeight="1">
      <c r="D15" s="779" t="s">
        <v>506</v>
      </c>
      <c r="E15" s="779" t="s">
        <v>227</v>
      </c>
      <c r="F15" s="781">
        <v>7.3</v>
      </c>
      <c r="G15" s="781">
        <v>7.2</v>
      </c>
      <c r="H15" s="781">
        <v>7.6</v>
      </c>
      <c r="I15" s="782">
        <v>3.15</v>
      </c>
      <c r="J15" s="782">
        <v>2.82</v>
      </c>
      <c r="K15" s="783">
        <v>4</v>
      </c>
      <c r="P15" s="422"/>
    </row>
    <row r="16" spans="4:20" s="279" customFormat="1" ht="8.25" customHeight="1">
      <c r="D16" s="779" t="s">
        <v>410</v>
      </c>
      <c r="E16" s="779" t="s">
        <v>227</v>
      </c>
      <c r="F16" s="781">
        <v>9.4</v>
      </c>
      <c r="G16" s="781">
        <v>8.3000000000000007</v>
      </c>
      <c r="H16" s="781">
        <v>13.3</v>
      </c>
      <c r="I16" s="782">
        <v>3.68</v>
      </c>
      <c r="J16" s="782">
        <v>3.02</v>
      </c>
      <c r="K16" s="782">
        <v>5.24</v>
      </c>
      <c r="P16" s="422"/>
    </row>
    <row r="17" spans="4:16" s="279" customFormat="1" ht="8.25" customHeight="1">
      <c r="D17" s="779" t="s">
        <v>507</v>
      </c>
      <c r="E17" s="779" t="s">
        <v>227</v>
      </c>
      <c r="F17" s="781">
        <v>8</v>
      </c>
      <c r="G17" s="781">
        <v>7</v>
      </c>
      <c r="H17" s="781">
        <v>14.1</v>
      </c>
      <c r="I17" s="782">
        <v>2.5499999999999998</v>
      </c>
      <c r="J17" s="782">
        <v>1.7</v>
      </c>
      <c r="K17" s="782">
        <v>4.4800000000000004</v>
      </c>
      <c r="P17" s="422"/>
    </row>
    <row r="18" spans="4:16" s="279" customFormat="1" ht="8.25" customHeight="1">
      <c r="D18" s="779" t="s">
        <v>508</v>
      </c>
      <c r="E18" s="779" t="s">
        <v>227</v>
      </c>
      <c r="F18" s="781">
        <v>8.1</v>
      </c>
      <c r="G18" s="781">
        <v>7</v>
      </c>
      <c r="H18" s="781">
        <v>14.9</v>
      </c>
      <c r="I18" s="782">
        <v>2.08</v>
      </c>
      <c r="J18" s="782">
        <v>1.8</v>
      </c>
      <c r="K18" s="784">
        <v>3.4</v>
      </c>
      <c r="P18" s="422"/>
    </row>
    <row r="19" spans="4:16" s="279" customFormat="1" ht="8.25" customHeight="1">
      <c r="D19" s="779" t="s">
        <v>509</v>
      </c>
      <c r="E19" s="779" t="s">
        <v>227</v>
      </c>
      <c r="F19" s="781">
        <v>4.8</v>
      </c>
      <c r="G19" s="781">
        <v>3.9</v>
      </c>
      <c r="H19" s="781">
        <v>12.9</v>
      </c>
      <c r="I19" s="782">
        <v>1.97</v>
      </c>
      <c r="J19" s="782">
        <v>1.86</v>
      </c>
      <c r="K19" s="425" t="s">
        <v>439</v>
      </c>
      <c r="P19" s="422"/>
    </row>
    <row r="20" spans="4:16" s="279" customFormat="1" ht="16.5" customHeight="1">
      <c r="D20" s="779" t="s">
        <v>411</v>
      </c>
      <c r="E20" s="779" t="s">
        <v>227</v>
      </c>
      <c r="F20" s="781">
        <v>7.6</v>
      </c>
      <c r="G20" s="781">
        <v>6.7</v>
      </c>
      <c r="H20" s="781">
        <v>12.3</v>
      </c>
      <c r="I20" s="782">
        <v>2.62</v>
      </c>
      <c r="J20" s="782">
        <v>2.17</v>
      </c>
      <c r="K20" s="782">
        <v>4.0999999999999996</v>
      </c>
      <c r="P20" s="422"/>
    </row>
    <row r="21" spans="4:16" s="774" customFormat="1" ht="8.4499999999999993" customHeight="1">
      <c r="D21" s="779" t="s">
        <v>506</v>
      </c>
      <c r="E21" s="779" t="s">
        <v>247</v>
      </c>
      <c r="F21" s="781">
        <v>8.1</v>
      </c>
      <c r="G21" s="781">
        <v>7.8</v>
      </c>
      <c r="H21" s="425">
        <v>9.1999999999999993</v>
      </c>
      <c r="I21" s="782">
        <v>3.48</v>
      </c>
      <c r="J21" s="785" t="s">
        <v>1085</v>
      </c>
      <c r="K21" s="785" t="s">
        <v>1086</v>
      </c>
      <c r="P21" s="777"/>
    </row>
    <row r="22" spans="4:16" s="279" customFormat="1" ht="8.25" customHeight="1">
      <c r="D22" s="779" t="s">
        <v>410</v>
      </c>
      <c r="E22" s="779" t="s">
        <v>247</v>
      </c>
      <c r="F22" s="781">
        <v>11.1</v>
      </c>
      <c r="G22" s="781">
        <v>9.1999999999999993</v>
      </c>
      <c r="H22" s="781">
        <v>17.7</v>
      </c>
      <c r="I22" s="782">
        <v>4.32</v>
      </c>
      <c r="J22" s="782">
        <v>3.49</v>
      </c>
      <c r="K22" s="785" t="s">
        <v>1087</v>
      </c>
      <c r="P22" s="422"/>
    </row>
    <row r="23" spans="4:16" s="279" customFormat="1" ht="8.25" customHeight="1">
      <c r="D23" s="779" t="s">
        <v>507</v>
      </c>
      <c r="E23" s="779" t="s">
        <v>247</v>
      </c>
      <c r="F23" s="781">
        <v>8.6</v>
      </c>
      <c r="G23" s="781">
        <v>7.2</v>
      </c>
      <c r="H23" s="781">
        <v>17</v>
      </c>
      <c r="I23" s="782">
        <v>3.19</v>
      </c>
      <c r="J23" s="624" t="s">
        <v>1088</v>
      </c>
      <c r="K23" s="785" t="s">
        <v>1089</v>
      </c>
      <c r="P23" s="422"/>
    </row>
    <row r="24" spans="4:16" s="279" customFormat="1" ht="8.25" customHeight="1">
      <c r="D24" s="779" t="s">
        <v>508</v>
      </c>
      <c r="E24" s="779" t="s">
        <v>247</v>
      </c>
      <c r="F24" s="781">
        <v>9.4</v>
      </c>
      <c r="G24" s="781">
        <v>8</v>
      </c>
      <c r="H24" s="781">
        <v>17.399999999999999</v>
      </c>
      <c r="I24" s="782">
        <v>2.31</v>
      </c>
      <c r="J24" s="782">
        <v>2.08</v>
      </c>
      <c r="K24" s="425" t="s">
        <v>439</v>
      </c>
      <c r="P24" s="422"/>
    </row>
    <row r="25" spans="4:16" s="279" customFormat="1" ht="8.25" customHeight="1">
      <c r="D25" s="779" t="s">
        <v>509</v>
      </c>
      <c r="E25" s="779" t="s">
        <v>247</v>
      </c>
      <c r="F25" s="781">
        <v>6.2</v>
      </c>
      <c r="G25" s="781">
        <v>5.0999999999999996</v>
      </c>
      <c r="H25" s="425">
        <v>16</v>
      </c>
      <c r="I25" s="782">
        <v>2.37</v>
      </c>
      <c r="J25" s="782">
        <v>2.1800000000000002</v>
      </c>
      <c r="K25" s="786" t="s">
        <v>439</v>
      </c>
      <c r="P25" s="422"/>
    </row>
    <row r="26" spans="4:16" s="279" customFormat="1" ht="16.5" customHeight="1">
      <c r="D26" s="779" t="s">
        <v>411</v>
      </c>
      <c r="E26" s="779" t="s">
        <v>247</v>
      </c>
      <c r="F26" s="781">
        <v>8.6999999999999993</v>
      </c>
      <c r="G26" s="781">
        <v>7.4</v>
      </c>
      <c r="H26" s="781">
        <v>15.3</v>
      </c>
      <c r="I26" s="782">
        <v>3.06</v>
      </c>
      <c r="J26" s="782">
        <v>2.48</v>
      </c>
      <c r="K26" s="782">
        <v>4.92</v>
      </c>
      <c r="P26" s="422"/>
    </row>
    <row r="27" spans="4:16" s="774" customFormat="1" ht="8.4499999999999993" customHeight="1">
      <c r="D27" s="779" t="s">
        <v>506</v>
      </c>
      <c r="E27" s="779" t="s">
        <v>248</v>
      </c>
      <c r="F27" s="781">
        <v>6.5</v>
      </c>
      <c r="G27" s="781">
        <v>6.6</v>
      </c>
      <c r="H27" s="425">
        <v>6</v>
      </c>
      <c r="I27" s="782">
        <v>2.8</v>
      </c>
      <c r="J27" s="624" t="s">
        <v>1085</v>
      </c>
      <c r="K27" s="425" t="s">
        <v>439</v>
      </c>
      <c r="P27" s="777"/>
    </row>
    <row r="28" spans="4:16" s="778" customFormat="1" ht="8.25" customHeight="1">
      <c r="D28" s="779" t="s">
        <v>410</v>
      </c>
      <c r="E28" s="779" t="s">
        <v>248</v>
      </c>
      <c r="F28" s="781">
        <v>7.8</v>
      </c>
      <c r="G28" s="781">
        <v>7.4</v>
      </c>
      <c r="H28" s="425">
        <v>8.8000000000000007</v>
      </c>
      <c r="I28" s="782">
        <v>2.98</v>
      </c>
      <c r="J28" s="624" t="s">
        <v>1090</v>
      </c>
      <c r="K28" s="785" t="s">
        <v>1091</v>
      </c>
      <c r="P28" s="780"/>
    </row>
    <row r="29" spans="4:16" s="279" customFormat="1" ht="8.25" customHeight="1">
      <c r="D29" s="779" t="s">
        <v>507</v>
      </c>
      <c r="E29" s="779" t="s">
        <v>248</v>
      </c>
      <c r="F29" s="781">
        <v>7.3</v>
      </c>
      <c r="G29" s="781">
        <v>6.8</v>
      </c>
      <c r="H29" s="781">
        <v>10.9</v>
      </c>
      <c r="I29" s="782" t="s">
        <v>757</v>
      </c>
      <c r="J29" s="425" t="s">
        <v>439</v>
      </c>
      <c r="K29" s="785" t="s">
        <v>439</v>
      </c>
      <c r="P29" s="422"/>
    </row>
    <row r="30" spans="4:16" s="279" customFormat="1" ht="8.25" customHeight="1">
      <c r="D30" s="779" t="s">
        <v>508</v>
      </c>
      <c r="E30" s="779" t="s">
        <v>248</v>
      </c>
      <c r="F30" s="781">
        <v>6.9</v>
      </c>
      <c r="G30" s="781">
        <v>5.9</v>
      </c>
      <c r="H30" s="781">
        <v>12.6</v>
      </c>
      <c r="I30" s="782">
        <v>1.84</v>
      </c>
      <c r="J30" s="624" t="s">
        <v>1092</v>
      </c>
      <c r="K30" s="425" t="s">
        <v>439</v>
      </c>
      <c r="P30" s="422"/>
    </row>
    <row r="31" spans="4:16" s="279" customFormat="1" ht="8.25" customHeight="1">
      <c r="D31" s="779" t="s">
        <v>509</v>
      </c>
      <c r="E31" s="779" t="s">
        <v>248</v>
      </c>
      <c r="F31" s="781">
        <v>3.3</v>
      </c>
      <c r="G31" s="781">
        <v>2.8</v>
      </c>
      <c r="H31" s="786" t="s">
        <v>439</v>
      </c>
      <c r="I31" s="782" t="s">
        <v>758</v>
      </c>
      <c r="J31" s="624" t="s">
        <v>758</v>
      </c>
      <c r="K31" s="425" t="s">
        <v>439</v>
      </c>
      <c r="P31" s="422"/>
    </row>
    <row r="32" spans="4:16" s="279" customFormat="1" ht="8.25" customHeight="1">
      <c r="D32" s="779" t="s">
        <v>411</v>
      </c>
      <c r="E32" s="779" t="s">
        <v>248</v>
      </c>
      <c r="F32" s="781">
        <v>6.4</v>
      </c>
      <c r="G32" s="781">
        <v>5.9</v>
      </c>
      <c r="H32" s="781">
        <v>9.3000000000000007</v>
      </c>
      <c r="I32" s="782">
        <v>2.15</v>
      </c>
      <c r="J32" s="782">
        <v>1.85</v>
      </c>
      <c r="K32" s="782">
        <v>3.19</v>
      </c>
      <c r="P32" s="422"/>
    </row>
    <row r="33" spans="4:16" s="279" customFormat="1" ht="8.25" customHeight="1">
      <c r="D33" s="426"/>
      <c r="E33" s="332"/>
      <c r="F33" s="331"/>
      <c r="G33" s="331"/>
      <c r="H33" s="331"/>
      <c r="I33" s="331"/>
      <c r="J33" s="331"/>
      <c r="K33" s="331"/>
      <c r="P33" s="422"/>
    </row>
    <row r="34" spans="4:16" s="279" customFormat="1" ht="33" customHeight="1">
      <c r="D34" s="793" t="s">
        <v>593</v>
      </c>
      <c r="E34" s="793"/>
      <c r="F34" s="793"/>
      <c r="G34" s="793"/>
      <c r="H34" s="793"/>
      <c r="I34" s="793"/>
      <c r="J34" s="793"/>
      <c r="K34" s="793"/>
      <c r="P34" s="422"/>
    </row>
    <row r="35" spans="4:16" s="724" customFormat="1" ht="33" customHeight="1">
      <c r="D35" s="793" t="s">
        <v>1123</v>
      </c>
      <c r="E35" s="793"/>
      <c r="F35" s="793"/>
      <c r="G35" s="793"/>
      <c r="H35" s="793"/>
      <c r="I35" s="793"/>
      <c r="J35" s="793"/>
      <c r="K35" s="793"/>
      <c r="P35" s="684"/>
    </row>
    <row r="36" spans="4:16" s="279" customFormat="1" ht="8.25" customHeight="1">
      <c r="D36" s="427"/>
      <c r="E36" s="427"/>
      <c r="F36" s="427"/>
      <c r="G36" s="427"/>
      <c r="H36" s="427"/>
      <c r="I36" s="427"/>
      <c r="J36" s="331"/>
      <c r="K36" s="331"/>
      <c r="P36" s="422"/>
    </row>
    <row r="37" spans="4:16" s="279" customFormat="1" ht="8.25" customHeight="1">
      <c r="D37" s="331" t="s">
        <v>376</v>
      </c>
      <c r="E37" s="331"/>
      <c r="F37" s="331"/>
      <c r="G37" s="331"/>
      <c r="H37" s="331"/>
      <c r="I37" s="331"/>
      <c r="J37" s="331"/>
      <c r="K37" s="331"/>
      <c r="P37" s="422"/>
    </row>
    <row r="38" spans="4:16" ht="15" customHeight="1">
      <c r="D38" s="388"/>
      <c r="E38" s="388"/>
      <c r="F38" s="388"/>
      <c r="G38" s="388"/>
      <c r="H38" s="388"/>
      <c r="I38" s="397"/>
      <c r="J38" s="397"/>
      <c r="K38" s="397"/>
    </row>
    <row r="39" spans="4:16" ht="15" customHeight="1">
      <c r="D39" s="63" t="s">
        <v>1094</v>
      </c>
      <c r="E39" s="388"/>
      <c r="F39" s="388"/>
      <c r="G39" s="388"/>
      <c r="H39" s="388"/>
      <c r="I39" s="397"/>
      <c r="J39" s="397"/>
      <c r="K39" s="397"/>
    </row>
    <row r="40" spans="4:16" ht="8.25" customHeight="1">
      <c r="D40" s="388"/>
      <c r="E40" s="388"/>
      <c r="F40" s="388"/>
      <c r="G40" s="388"/>
      <c r="H40" s="388"/>
      <c r="I40" s="397"/>
      <c r="J40" s="397"/>
      <c r="K40" s="397"/>
    </row>
    <row r="41" spans="4:16" ht="8.25" customHeight="1">
      <c r="D41" s="388"/>
      <c r="E41" s="388"/>
      <c r="F41" s="388"/>
      <c r="G41" s="388"/>
      <c r="H41" s="388"/>
      <c r="I41" s="397"/>
      <c r="J41" s="397"/>
      <c r="K41" s="397"/>
    </row>
    <row r="42" spans="4:16" ht="8.25" customHeight="1">
      <c r="D42" s="388"/>
      <c r="E42" s="388"/>
      <c r="F42" s="388"/>
      <c r="G42" s="388"/>
      <c r="H42" s="388"/>
      <c r="I42" s="397"/>
      <c r="J42" s="397"/>
      <c r="K42" s="397"/>
    </row>
    <row r="43" spans="4:16" ht="8.25" customHeight="1">
      <c r="D43" s="388"/>
      <c r="E43" s="388"/>
      <c r="F43" s="388"/>
      <c r="G43" s="388"/>
      <c r="H43" s="388"/>
      <c r="I43" s="397"/>
      <c r="J43" s="397"/>
      <c r="K43" s="397"/>
    </row>
    <row r="44" spans="4:16" ht="8.25" customHeight="1">
      <c r="D44" s="388"/>
      <c r="E44" s="388"/>
      <c r="F44" s="388"/>
      <c r="G44" s="388"/>
      <c r="H44" s="388"/>
      <c r="I44" s="397"/>
      <c r="J44" s="397"/>
      <c r="K44" s="397"/>
    </row>
    <row r="45" spans="4:16" ht="8.25" customHeight="1">
      <c r="D45" s="388"/>
      <c r="E45" s="388"/>
      <c r="F45" s="388"/>
      <c r="G45" s="388"/>
      <c r="H45" s="388"/>
      <c r="I45" s="397"/>
      <c r="J45" s="397"/>
      <c r="K45" s="397"/>
    </row>
    <row r="46" spans="4:16" ht="8.25" customHeight="1">
      <c r="D46" s="388"/>
      <c r="E46" s="388"/>
      <c r="F46" s="388"/>
      <c r="G46" s="388"/>
      <c r="H46" s="388"/>
      <c r="I46" s="397"/>
      <c r="J46" s="397"/>
      <c r="K46" s="397"/>
    </row>
    <row r="47" spans="4:16" ht="15" customHeight="1">
      <c r="D47" s="18"/>
      <c r="E47" s="2"/>
      <c r="F47" s="2"/>
      <c r="G47" s="2"/>
      <c r="H47" s="2"/>
      <c r="I47" s="2"/>
      <c r="J47" s="14"/>
    </row>
    <row r="48" spans="4:16" ht="15" customHeight="1">
      <c r="D48" s="18"/>
      <c r="E48" s="2"/>
      <c r="F48" s="2"/>
      <c r="G48" s="2"/>
      <c r="H48" s="2"/>
      <c r="I48" s="2"/>
      <c r="J48" s="14"/>
    </row>
    <row r="49" spans="4:10" ht="15" customHeight="1">
      <c r="D49" s="18"/>
    </row>
    <row r="50" spans="4:10" ht="15" customHeight="1">
      <c r="D50" s="18"/>
      <c r="E50" s="2"/>
      <c r="F50" s="2"/>
      <c r="G50" s="2"/>
      <c r="H50" s="2"/>
      <c r="I50" s="2"/>
      <c r="J50" s="14"/>
    </row>
    <row r="51" spans="4:10" ht="15" customHeight="1">
      <c r="D51" s="18"/>
      <c r="E51" s="2"/>
      <c r="F51" s="2"/>
      <c r="G51" s="2"/>
      <c r="H51" s="2"/>
      <c r="I51" s="2"/>
      <c r="J51" s="14"/>
    </row>
    <row r="52" spans="4:10" ht="15" customHeight="1">
      <c r="D52" s="18"/>
      <c r="E52" s="2"/>
      <c r="F52" s="2"/>
      <c r="G52" s="2"/>
      <c r="H52" s="2"/>
      <c r="I52" s="2"/>
      <c r="J52" s="14"/>
    </row>
    <row r="53" spans="4:10" ht="15" customHeight="1">
      <c r="D53" s="18"/>
      <c r="E53" s="2"/>
      <c r="F53" s="2"/>
      <c r="G53" s="2"/>
      <c r="H53" s="2"/>
      <c r="I53" s="2"/>
      <c r="J53" s="14"/>
    </row>
    <row r="54" spans="4:10" ht="15" customHeight="1">
      <c r="D54" s="18"/>
      <c r="E54" s="2"/>
      <c r="F54" s="2"/>
      <c r="G54" s="2"/>
      <c r="H54" s="2"/>
      <c r="I54" s="2"/>
      <c r="J54" s="14"/>
    </row>
    <row r="55" spans="4:10" ht="15" customHeight="1">
      <c r="D55" s="18"/>
      <c r="E55" s="2"/>
      <c r="F55" s="2"/>
      <c r="G55" s="2"/>
      <c r="H55" s="2"/>
      <c r="I55" s="2"/>
      <c r="J55" s="14"/>
    </row>
    <row r="56" spans="4:10" ht="15" customHeight="1">
      <c r="D56" s="18"/>
      <c r="E56" s="2"/>
      <c r="F56" s="2"/>
      <c r="G56" s="2"/>
      <c r="H56" s="2"/>
      <c r="I56" s="2"/>
      <c r="J56" s="14"/>
    </row>
    <row r="57" spans="4:10" ht="15" customHeight="1">
      <c r="D57" s="18"/>
      <c r="E57" s="2"/>
      <c r="F57" s="2"/>
      <c r="G57" s="2"/>
      <c r="H57" s="2"/>
      <c r="I57" s="2"/>
      <c r="J57" s="14"/>
    </row>
    <row r="58" spans="4:10" ht="15" customHeight="1">
      <c r="D58" s="18"/>
      <c r="E58" s="2"/>
      <c r="F58" s="2"/>
      <c r="G58" s="2"/>
      <c r="H58" s="2"/>
      <c r="I58" s="2"/>
      <c r="J58" s="14"/>
    </row>
    <row r="59" spans="4:10" ht="15" customHeight="1">
      <c r="D59" s="18"/>
      <c r="E59" s="2"/>
      <c r="F59" s="2"/>
      <c r="G59" s="2"/>
      <c r="H59" s="2"/>
      <c r="I59" s="2"/>
      <c r="J59" s="14"/>
    </row>
    <row r="60" spans="4:10" ht="15" customHeight="1">
      <c r="D60" s="18"/>
      <c r="E60" s="2"/>
      <c r="F60" s="2"/>
      <c r="G60" s="2"/>
      <c r="H60" s="2"/>
      <c r="I60" s="2"/>
      <c r="J60" s="14"/>
    </row>
    <row r="61" spans="4:10" ht="15" customHeight="1">
      <c r="D61" s="18"/>
      <c r="E61" s="2"/>
      <c r="F61" s="2"/>
      <c r="G61" s="2"/>
      <c r="H61" s="2"/>
      <c r="I61" s="2"/>
      <c r="J61" s="14"/>
    </row>
    <row r="62" spans="4:10" ht="15" customHeight="1">
      <c r="D62" s="18"/>
      <c r="E62" s="2"/>
      <c r="F62" s="2"/>
      <c r="G62" s="2"/>
      <c r="H62" s="2"/>
      <c r="I62" s="2"/>
      <c r="J62" s="14"/>
    </row>
    <row r="63" spans="4:10" ht="15" customHeight="1">
      <c r="D63" s="18"/>
      <c r="E63" s="2"/>
      <c r="F63" s="2"/>
      <c r="G63" s="2"/>
      <c r="H63" s="2"/>
      <c r="I63" s="2"/>
      <c r="J63" s="14"/>
    </row>
    <row r="64" spans="4:10" ht="15" customHeight="1">
      <c r="D64" s="18"/>
      <c r="E64" s="2"/>
      <c r="F64" s="2"/>
      <c r="G64" s="2"/>
      <c r="H64" s="2"/>
      <c r="I64" s="2"/>
      <c r="J64" s="14"/>
    </row>
    <row r="65" spans="4:10" ht="15" customHeight="1">
      <c r="D65" s="18"/>
      <c r="E65" s="2"/>
      <c r="F65" s="2"/>
      <c r="G65" s="2"/>
      <c r="H65" s="2"/>
      <c r="I65" s="2"/>
      <c r="J65" s="14"/>
    </row>
    <row r="66" spans="4:10" ht="15" customHeight="1">
      <c r="D66" s="18"/>
      <c r="E66" s="2"/>
      <c r="F66" s="2"/>
      <c r="G66" s="2"/>
      <c r="H66" s="2"/>
      <c r="I66" s="2"/>
      <c r="J66" s="14"/>
    </row>
    <row r="67" spans="4:10" ht="15" customHeight="1">
      <c r="D67" s="18"/>
      <c r="E67" s="2"/>
      <c r="F67" s="2"/>
      <c r="G67" s="2"/>
      <c r="H67" s="2"/>
      <c r="I67" s="2"/>
      <c r="J67" s="14"/>
    </row>
    <row r="68" spans="4:10" ht="15" customHeight="1">
      <c r="D68" s="18"/>
      <c r="E68" s="2"/>
      <c r="F68" s="2"/>
      <c r="G68" s="2"/>
      <c r="H68" s="2"/>
      <c r="I68" s="2"/>
      <c r="J68" s="14"/>
    </row>
    <row r="69" spans="4:10" ht="15" customHeight="1">
      <c r="D69" s="18"/>
      <c r="E69" s="2"/>
      <c r="F69" s="2"/>
      <c r="G69" s="2"/>
      <c r="H69" s="2"/>
      <c r="I69" s="2"/>
      <c r="J69" s="14"/>
    </row>
    <row r="70" spans="4:10" ht="15" customHeight="1">
      <c r="D70" s="18"/>
      <c r="E70" s="2"/>
      <c r="F70" s="2"/>
      <c r="G70" s="2"/>
      <c r="H70" s="2"/>
      <c r="I70" s="2"/>
      <c r="J70" s="14"/>
    </row>
    <row r="86" spans="4:10" ht="15" customHeight="1">
      <c r="D86" s="424" t="s">
        <v>24</v>
      </c>
      <c r="E86" s="373"/>
      <c r="F86" s="373"/>
      <c r="G86" s="373"/>
      <c r="H86" s="373"/>
      <c r="I86" s="373"/>
      <c r="J86" s="373"/>
    </row>
    <row r="87" spans="4:10" ht="15" customHeight="1">
      <c r="D87" s="424" t="s">
        <v>25</v>
      </c>
      <c r="E87" s="373"/>
      <c r="F87" s="373"/>
      <c r="G87" s="373"/>
      <c r="H87" s="373"/>
      <c r="I87" s="373"/>
      <c r="J87" s="373"/>
    </row>
    <row r="89" spans="4:10" s="17" customFormat="1" ht="11.25">
      <c r="D89" s="16"/>
      <c r="J89" s="27"/>
    </row>
  </sheetData>
  <dataConsolidate link="1"/>
  <mergeCells count="17">
    <mergeCell ref="F9:F11"/>
    <mergeCell ref="G9:G10"/>
    <mergeCell ref="D35:K35"/>
    <mergeCell ref="D3:F3"/>
    <mergeCell ref="F12:K12"/>
    <mergeCell ref="D34:K34"/>
    <mergeCell ref="H9:H10"/>
    <mergeCell ref="I9:I11"/>
    <mergeCell ref="J9:J10"/>
    <mergeCell ref="K9:K10"/>
    <mergeCell ref="G11:H11"/>
    <mergeCell ref="J11:K11"/>
    <mergeCell ref="D7:D12"/>
    <mergeCell ref="E7:E12"/>
    <mergeCell ref="F7:K7"/>
    <mergeCell ref="F8:H8"/>
    <mergeCell ref="I8:K8"/>
  </mergeCells>
  <hyperlinks>
    <hyperlink ref="D87:J87" r:id="rId1" display="Link zum Regionalmonitoring Niedersachsen"/>
  </hyperlinks>
  <pageMargins left="0.7" right="0.7" top="0.78740157499999996" bottom="0.78740157499999996" header="0.3" footer="0.3"/>
  <pageSetup paperSize="9" scale="81" orientation="portrait" r:id="rId2"/>
  <rowBreaks count="1" manualBreakCount="1">
    <brk id="62" min="3" max="6" man="1"/>
  </rowBreaks>
  <colBreaks count="1" manualBreakCount="1">
    <brk id="7" max="104" man="1"/>
  </colBreaks>
  <drawing r:id="rId3"/>
  <legacyDrawing r:id="rId4"/>
  <oleObjects>
    <mc:AlternateContent xmlns:mc="http://schemas.openxmlformats.org/markup-compatibility/2006">
      <mc:Choice Requires="x14">
        <oleObject progId="Dokument" shapeId="206855" r:id="rId5">
          <objectPr defaultSize="0" autoPict="0" r:id="rId6">
            <anchor moveWithCells="1">
              <from>
                <xdr:col>0</xdr:col>
                <xdr:colOff>285750</xdr:colOff>
                <xdr:row>67</xdr:row>
                <xdr:rowOff>161925</xdr:rowOff>
              </from>
              <to>
                <xdr:col>11</xdr:col>
                <xdr:colOff>742950</xdr:colOff>
                <xdr:row>83</xdr:row>
                <xdr:rowOff>66675</xdr:rowOff>
              </to>
            </anchor>
          </objectPr>
        </oleObject>
      </mc:Choice>
      <mc:Fallback>
        <oleObject progId="Dokument" shapeId="206855" r:id="rId5"/>
      </mc:Fallback>
    </mc:AlternateContent>
  </oleObjects>
  <controls>
    <mc:AlternateContent xmlns:mc="http://schemas.openxmlformats.org/markup-compatibility/2006">
      <mc:Choice Requires="x14">
        <control shapeId="206849" r:id="rId7" name="Naechster_Indikator">
          <controlPr defaultSize="0" print="0" autoLine="0" r:id="rId8">
            <anchor moveWithCells="1">
              <from>
                <xdr:col>9</xdr:col>
                <xdr:colOff>76200</xdr:colOff>
                <xdr:row>2</xdr:row>
                <xdr:rowOff>0</xdr:rowOff>
              </from>
              <to>
                <xdr:col>10</xdr:col>
                <xdr:colOff>495300</xdr:colOff>
                <xdr:row>2</xdr:row>
                <xdr:rowOff>180975</xdr:rowOff>
              </to>
            </anchor>
          </controlPr>
        </control>
      </mc:Choice>
      <mc:Fallback>
        <control shapeId="206849" r:id="rId7" name="Naechster_Indikator"/>
      </mc:Fallback>
    </mc:AlternateContent>
    <mc:AlternateContent xmlns:mc="http://schemas.openxmlformats.org/markup-compatibility/2006">
      <mc:Choice Requires="x14">
        <control shapeId="206850" r:id="rId9" name="zum_Inhaltsverzeichnis">
          <controlPr defaultSize="0" print="0" autoLine="0" r:id="rId10">
            <anchor moveWithCells="1">
              <from>
                <xdr:col>3</xdr:col>
                <xdr:colOff>0</xdr:colOff>
                <xdr:row>2</xdr:row>
                <xdr:rowOff>0</xdr:rowOff>
              </from>
              <to>
                <xdr:col>4</xdr:col>
                <xdr:colOff>733425</xdr:colOff>
                <xdr:row>2</xdr:row>
                <xdr:rowOff>180975</xdr:rowOff>
              </to>
            </anchor>
          </controlPr>
        </control>
      </mc:Choice>
      <mc:Fallback>
        <control shapeId="206850" r:id="rId9" name="zum_Inhaltsverzeichnis"/>
      </mc:Fallback>
    </mc:AlternateContent>
    <mc:AlternateContent xmlns:mc="http://schemas.openxmlformats.org/markup-compatibility/2006">
      <mc:Choice Requires="x14">
        <control shapeId="206851" r:id="rId11" name="Tabellenblatt_vor_unten">
          <controlPr defaultSize="0" print="0" autoLine="0" r:id="rId12">
            <anchor moveWithCells="1">
              <from>
                <xdr:col>6</xdr:col>
                <xdr:colOff>504825</xdr:colOff>
                <xdr:row>87</xdr:row>
                <xdr:rowOff>133350</xdr:rowOff>
              </from>
              <to>
                <xdr:col>7</xdr:col>
                <xdr:colOff>323850</xdr:colOff>
                <xdr:row>88</xdr:row>
                <xdr:rowOff>123825</xdr:rowOff>
              </to>
            </anchor>
          </controlPr>
        </control>
      </mc:Choice>
      <mc:Fallback>
        <control shapeId="206851" r:id="rId11" name="Tabellenblatt_vor_unten"/>
      </mc:Fallback>
    </mc:AlternateContent>
    <mc:AlternateContent xmlns:mc="http://schemas.openxmlformats.org/markup-compatibility/2006">
      <mc:Choice Requires="x14">
        <control shapeId="206852" r:id="rId13" name="Tabellenblatt_zurueck_unten">
          <controlPr defaultSize="0" print="0" autoLine="0" r:id="rId14">
            <anchor moveWithCells="1">
              <from>
                <xdr:col>3</xdr:col>
                <xdr:colOff>0</xdr:colOff>
                <xdr:row>87</xdr:row>
                <xdr:rowOff>133350</xdr:rowOff>
              </from>
              <to>
                <xdr:col>3</xdr:col>
                <xdr:colOff>714375</xdr:colOff>
                <xdr:row>88</xdr:row>
                <xdr:rowOff>123825</xdr:rowOff>
              </to>
            </anchor>
          </controlPr>
        </control>
      </mc:Choice>
      <mc:Fallback>
        <control shapeId="206852" r:id="rId13" name="Tabellenblatt_zurueck_unten"/>
      </mc:Fallback>
    </mc:AlternateContent>
    <mc:AlternateContent xmlns:mc="http://schemas.openxmlformats.org/markup-compatibility/2006">
      <mc:Choice Requires="x14">
        <control shapeId="206853" r:id="rId15" name="CoBo_C3_Jahr">
          <controlPr defaultSize="0" autoLine="0" listFillRange="Q9:Q10" r:id="rId16">
            <anchor moveWithCells="1">
              <from>
                <xdr:col>9</xdr:col>
                <xdr:colOff>47625</xdr:colOff>
                <xdr:row>41</xdr:row>
                <xdr:rowOff>9525</xdr:rowOff>
              </from>
              <to>
                <xdr:col>11</xdr:col>
                <xdr:colOff>800100</xdr:colOff>
                <xdr:row>43</xdr:row>
                <xdr:rowOff>47625</xdr:rowOff>
              </to>
            </anchor>
          </controlPr>
        </control>
      </mc:Choice>
      <mc:Fallback>
        <control shapeId="206853" r:id="rId15" name="CoBo_C3_Jahr"/>
      </mc:Fallback>
    </mc:AlternateContent>
  </controls>
  <tableParts count="1">
    <tablePart r:id="rId17"/>
  </tablePar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9">
    <pageSetUpPr autoPageBreaks="0" fitToPage="1"/>
  </sheetPr>
  <dimension ref="A1:P80"/>
  <sheetViews>
    <sheetView showGridLines="0" zoomScale="140" zoomScaleNormal="140" workbookViewId="0"/>
  </sheetViews>
  <sheetFormatPr baseColWidth="10" defaultRowHeight="15"/>
  <cols>
    <col min="1" max="1" width="5.7109375" customWidth="1"/>
    <col min="2" max="3" width="5.7109375" hidden="1" customWidth="1"/>
    <col min="4" max="4" width="29" customWidth="1"/>
    <col min="5" max="11" width="7.7109375" customWidth="1"/>
    <col min="12" max="12" width="7.7109375" style="26" customWidth="1"/>
    <col min="13" max="13" width="7.7109375" customWidth="1"/>
    <col min="14" max="14" width="12.140625" customWidth="1"/>
    <col min="15" max="16" width="5.7109375" customWidth="1"/>
  </cols>
  <sheetData>
    <row r="1" spans="3:16" ht="15" customHeight="1">
      <c r="D1" s="59" t="str">
        <f>Kopf</f>
        <v>Migration und Teilhabe in Niedersachsen - Integrationsmonitoring 2019 - aktuelle Ergebnisse</v>
      </c>
      <c r="E1" s="59"/>
      <c r="F1" s="59"/>
      <c r="G1" s="59"/>
      <c r="H1" s="59"/>
      <c r="I1" s="59"/>
      <c r="J1" s="59"/>
      <c r="K1" s="59"/>
      <c r="L1" s="59"/>
      <c r="M1" s="59"/>
      <c r="N1" s="59"/>
      <c r="O1" s="59"/>
      <c r="P1" s="59"/>
    </row>
    <row r="3" spans="3:16" s="21" customFormat="1" ht="12">
      <c r="D3" s="787"/>
      <c r="E3" s="787"/>
      <c r="F3" s="787"/>
      <c r="K3" s="20"/>
      <c r="L3" s="24"/>
    </row>
    <row r="4" spans="3:16" s="21" customFormat="1" ht="6" customHeight="1">
      <c r="D4" s="384"/>
      <c r="E4" s="384"/>
      <c r="F4" s="384"/>
      <c r="K4" s="20"/>
      <c r="L4" s="24"/>
    </row>
    <row r="5" spans="3:16" ht="30" customHeight="1">
      <c r="D5" s="859" t="s">
        <v>641</v>
      </c>
      <c r="E5" s="859"/>
      <c r="F5" s="859"/>
      <c r="G5" s="859"/>
      <c r="H5" s="859"/>
      <c r="I5" s="859"/>
      <c r="J5" s="859"/>
      <c r="K5" s="859"/>
      <c r="L5" s="859"/>
      <c r="M5" s="859"/>
    </row>
    <row r="6" spans="3:16" s="279" customFormat="1" ht="30" customHeight="1">
      <c r="D6" s="807" t="s">
        <v>760</v>
      </c>
      <c r="E6" s="807"/>
      <c r="F6" s="807"/>
      <c r="G6" s="807"/>
      <c r="H6" s="807"/>
      <c r="I6" s="807"/>
      <c r="J6" s="807"/>
      <c r="K6" s="807"/>
      <c r="L6" s="807"/>
      <c r="M6" s="807"/>
    </row>
    <row r="7" spans="3:16" s="279" customFormat="1" ht="8.25" customHeight="1">
      <c r="D7" s="389"/>
      <c r="E7" s="389"/>
      <c r="F7" s="389"/>
      <c r="G7" s="389"/>
      <c r="H7" s="389"/>
      <c r="I7" s="389"/>
      <c r="J7" s="389"/>
      <c r="K7" s="389"/>
      <c r="L7" s="389"/>
      <c r="M7" s="389"/>
    </row>
    <row r="8" spans="3:16" s="279" customFormat="1" ht="16.5" customHeight="1">
      <c r="C8" s="392"/>
      <c r="D8" s="829" t="s">
        <v>54</v>
      </c>
      <c r="E8" s="799" t="s">
        <v>577</v>
      </c>
      <c r="F8" s="800"/>
      <c r="G8" s="801"/>
      <c r="H8" s="808" t="s">
        <v>1075</v>
      </c>
      <c r="I8" s="808"/>
      <c r="J8" s="808"/>
      <c r="K8" s="799"/>
      <c r="L8" s="389"/>
      <c r="M8" s="389"/>
    </row>
    <row r="9" spans="3:16" s="279" customFormat="1" ht="8.25" customHeight="1">
      <c r="C9" s="386"/>
      <c r="D9" s="938"/>
      <c r="E9" s="393" t="s">
        <v>227</v>
      </c>
      <c r="F9" s="394" t="s">
        <v>247</v>
      </c>
      <c r="G9" s="394" t="s">
        <v>248</v>
      </c>
      <c r="H9" s="394" t="s">
        <v>510</v>
      </c>
      <c r="I9" s="394" t="s">
        <v>511</v>
      </c>
      <c r="J9" s="394" t="s">
        <v>512</v>
      </c>
      <c r="K9" s="395" t="s">
        <v>513</v>
      </c>
      <c r="L9" s="389"/>
      <c r="M9" s="389"/>
    </row>
    <row r="10" spans="3:16" s="279" customFormat="1" ht="8.25" customHeight="1">
      <c r="C10" s="387"/>
      <c r="D10" s="938"/>
      <c r="E10" s="803" t="s">
        <v>1</v>
      </c>
      <c r="F10" s="804"/>
      <c r="G10" s="794"/>
      <c r="H10" s="829" t="s">
        <v>2</v>
      </c>
      <c r="I10" s="829"/>
      <c r="J10" s="829"/>
      <c r="K10" s="803"/>
      <c r="L10" s="389"/>
      <c r="M10" s="389"/>
    </row>
    <row r="11" spans="3:16" s="279" customFormat="1" ht="8.25" customHeight="1">
      <c r="C11" s="428"/>
      <c r="D11" s="442" t="s">
        <v>30</v>
      </c>
      <c r="E11" s="442" t="s">
        <v>31</v>
      </c>
      <c r="F11" s="442" t="s">
        <v>32</v>
      </c>
      <c r="G11" s="442" t="s">
        <v>33</v>
      </c>
      <c r="H11" s="442" t="s">
        <v>34</v>
      </c>
      <c r="I11" s="442" t="s">
        <v>35</v>
      </c>
      <c r="J11" s="442" t="s">
        <v>36</v>
      </c>
      <c r="K11" s="442" t="s">
        <v>37</v>
      </c>
      <c r="L11" s="389"/>
      <c r="M11" s="389"/>
    </row>
    <row r="12" spans="3:16" s="279" customFormat="1" ht="8.25" customHeight="1">
      <c r="C12" s="429">
        <v>1</v>
      </c>
      <c r="D12" s="438" t="s">
        <v>4</v>
      </c>
      <c r="E12" s="439">
        <v>47066</v>
      </c>
      <c r="F12" s="439">
        <v>31429</v>
      </c>
      <c r="G12" s="439">
        <v>15637</v>
      </c>
      <c r="H12" s="268">
        <v>19.164577401946204</v>
      </c>
      <c r="I12" s="268">
        <v>33.208685675434495</v>
      </c>
      <c r="J12" s="268">
        <v>21.828921089533846</v>
      </c>
      <c r="K12" s="268">
        <v>25.797815833085451</v>
      </c>
      <c r="L12" s="389"/>
      <c r="M12" s="389"/>
    </row>
    <row r="13" spans="3:16" s="279" customFormat="1" ht="8.25" customHeight="1">
      <c r="C13" s="429">
        <v>2</v>
      </c>
      <c r="D13" s="438" t="s">
        <v>5</v>
      </c>
      <c r="E13" s="439">
        <v>79418</v>
      </c>
      <c r="F13" s="439">
        <v>50474</v>
      </c>
      <c r="G13" s="439">
        <v>28944</v>
      </c>
      <c r="H13" s="268">
        <v>11.944395477095872</v>
      </c>
      <c r="I13" s="268">
        <v>33.173839683698908</v>
      </c>
      <c r="J13" s="268">
        <v>26.321488831247326</v>
      </c>
      <c r="K13" s="268">
        <v>28.560276007957892</v>
      </c>
      <c r="L13" s="389"/>
      <c r="M13" s="389"/>
    </row>
    <row r="14" spans="3:16" s="279" customFormat="1" ht="8.25" customHeight="1">
      <c r="C14" s="429">
        <v>3</v>
      </c>
      <c r="D14" s="438" t="s">
        <v>6</v>
      </c>
      <c r="E14" s="439">
        <v>39896</v>
      </c>
      <c r="F14" s="439">
        <v>27474</v>
      </c>
      <c r="G14" s="439">
        <v>12422</v>
      </c>
      <c r="H14" s="268">
        <v>8.9156807700020053</v>
      </c>
      <c r="I14" s="268">
        <v>30.313815921395626</v>
      </c>
      <c r="J14" s="268">
        <v>24.067575696811712</v>
      </c>
      <c r="K14" s="268">
        <v>36.702927611790656</v>
      </c>
      <c r="L14" s="389"/>
      <c r="M14" s="389"/>
    </row>
    <row r="15" spans="3:16" s="279" customFormat="1" ht="8.25" customHeight="1">
      <c r="C15" s="429">
        <v>4</v>
      </c>
      <c r="D15" s="438" t="s">
        <v>7</v>
      </c>
      <c r="E15" s="439">
        <v>89139</v>
      </c>
      <c r="F15" s="439">
        <v>60669</v>
      </c>
      <c r="G15" s="439">
        <v>28470</v>
      </c>
      <c r="H15" s="268">
        <v>6.8118332043213412</v>
      </c>
      <c r="I15" s="268">
        <v>26.708847978999088</v>
      </c>
      <c r="J15" s="268">
        <v>24.091587296245191</v>
      </c>
      <c r="K15" s="268">
        <v>42.387731520434379</v>
      </c>
      <c r="L15" s="389"/>
      <c r="M15" s="389"/>
    </row>
    <row r="16" spans="3:16" s="433" customFormat="1" ht="16.5" customHeight="1">
      <c r="C16" s="430">
        <v>0</v>
      </c>
      <c r="D16" s="440" t="s">
        <v>3</v>
      </c>
      <c r="E16" s="431">
        <v>255519</v>
      </c>
      <c r="F16" s="431">
        <v>170046</v>
      </c>
      <c r="G16" s="431">
        <v>85473</v>
      </c>
      <c r="H16" s="441">
        <v>11.010922866792685</v>
      </c>
      <c r="I16" s="441">
        <v>30.478359730587552</v>
      </c>
      <c r="J16" s="441">
        <v>24.364137304857955</v>
      </c>
      <c r="K16" s="441">
        <v>34.146580097761806</v>
      </c>
      <c r="L16" s="434"/>
      <c r="M16" s="434"/>
    </row>
    <row r="17" spans="1:13" s="433" customFormat="1" ht="8.25" customHeight="1">
      <c r="C17" s="430"/>
      <c r="D17" s="437"/>
      <c r="E17" s="431"/>
      <c r="F17" s="431"/>
      <c r="G17" s="431"/>
      <c r="H17" s="432"/>
      <c r="I17" s="432"/>
      <c r="J17" s="432"/>
      <c r="K17" s="432"/>
      <c r="L17" s="434"/>
      <c r="M17" s="434"/>
    </row>
    <row r="18" spans="1:13" s="435" customFormat="1" ht="16.5" hidden="1" customHeight="1">
      <c r="B18" s="212"/>
      <c r="C18" s="212"/>
      <c r="D18" s="945"/>
      <c r="E18" s="945"/>
      <c r="F18" s="945"/>
      <c r="G18" s="945"/>
      <c r="H18" s="945"/>
      <c r="I18" s="945"/>
      <c r="J18" s="945"/>
      <c r="K18" s="945"/>
      <c r="L18" s="945"/>
      <c r="M18" s="945"/>
    </row>
    <row r="19" spans="1:13" s="435" customFormat="1" ht="16.899999999999999" customHeight="1">
      <c r="B19" s="212"/>
      <c r="C19" s="212"/>
      <c r="D19" s="945" t="s">
        <v>576</v>
      </c>
      <c r="E19" s="945"/>
      <c r="F19" s="945"/>
      <c r="G19" s="945"/>
      <c r="H19" s="945"/>
      <c r="I19" s="945"/>
      <c r="J19" s="945"/>
      <c r="K19" s="945"/>
      <c r="L19" s="945"/>
      <c r="M19" s="945"/>
    </row>
    <row r="20" spans="1:13" s="435" customFormat="1" ht="2.4500000000000002" customHeight="1">
      <c r="A20" s="436"/>
      <c r="B20" s="436"/>
      <c r="C20" s="436"/>
      <c r="D20" s="436"/>
      <c r="E20" s="436"/>
      <c r="F20" s="436"/>
      <c r="G20" s="436"/>
    </row>
    <row r="21" spans="1:13" s="435" customFormat="1" ht="8.25">
      <c r="B21" s="436"/>
      <c r="C21" s="436"/>
      <c r="D21" s="436"/>
      <c r="E21" s="436"/>
      <c r="F21" s="436"/>
      <c r="G21" s="436"/>
    </row>
    <row r="22" spans="1:13" s="433" customFormat="1" ht="8.25" customHeight="1">
      <c r="C22" s="430"/>
      <c r="D22" s="436" t="s">
        <v>368</v>
      </c>
      <c r="E22" s="431"/>
      <c r="F22" s="431"/>
      <c r="G22" s="431"/>
      <c r="H22" s="432"/>
      <c r="I22" s="432"/>
      <c r="J22" s="432"/>
      <c r="K22" s="432"/>
      <c r="L22" s="434"/>
      <c r="M22" s="434"/>
    </row>
    <row r="23" spans="1:13" s="279" customFormat="1" ht="15" customHeight="1">
      <c r="K23" s="389"/>
      <c r="L23" s="389"/>
      <c r="M23" s="389"/>
    </row>
    <row r="24" spans="1:13" s="385" customFormat="1" ht="30" customHeight="1">
      <c r="D24" s="807" t="s">
        <v>761</v>
      </c>
      <c r="E24" s="807"/>
      <c r="F24" s="807"/>
      <c r="G24" s="807"/>
      <c r="H24" s="807"/>
      <c r="I24" s="807"/>
      <c r="J24" s="807"/>
      <c r="K24" s="807"/>
      <c r="L24" s="807"/>
      <c r="M24" s="807"/>
    </row>
    <row r="25" spans="1:13" ht="15" customHeight="1">
      <c r="E25" s="63"/>
      <c r="F25" s="63"/>
      <c r="G25" s="63"/>
      <c r="H25" s="63"/>
      <c r="I25" s="63"/>
      <c r="J25" s="63"/>
      <c r="K25" s="63"/>
      <c r="L25" s="63"/>
      <c r="M25" s="63"/>
    </row>
    <row r="26" spans="1:13" ht="8.25" customHeight="1">
      <c r="D26" s="388"/>
      <c r="E26" s="388"/>
      <c r="F26" s="388"/>
      <c r="G26" s="388"/>
      <c r="H26" s="388"/>
      <c r="I26" s="388"/>
      <c r="J26" s="388"/>
      <c r="K26" s="397"/>
      <c r="L26" s="397"/>
      <c r="M26" s="397"/>
    </row>
    <row r="27" spans="1:13" ht="8.25" customHeight="1">
      <c r="D27" s="388"/>
      <c r="E27" s="388"/>
      <c r="F27" s="388"/>
      <c r="G27" s="388"/>
      <c r="H27" s="388"/>
      <c r="I27" s="388"/>
      <c r="J27" s="388"/>
      <c r="K27" s="397"/>
      <c r="L27" s="397"/>
      <c r="M27" s="397"/>
    </row>
    <row r="28" spans="1:13" ht="8.25" customHeight="1">
      <c r="D28" s="388"/>
      <c r="E28" s="388"/>
      <c r="F28" s="388"/>
      <c r="G28" s="388"/>
      <c r="H28" s="388"/>
      <c r="I28" s="388"/>
      <c r="J28" s="388"/>
      <c r="K28" s="397"/>
      <c r="L28" s="397"/>
      <c r="M28" s="397"/>
    </row>
    <row r="29" spans="1:13" ht="8.25" customHeight="1">
      <c r="D29" s="388"/>
      <c r="E29" s="388"/>
      <c r="F29" s="388"/>
      <c r="G29" s="388"/>
      <c r="H29" s="388"/>
      <c r="I29" s="388"/>
      <c r="J29" s="388"/>
      <c r="K29" s="397"/>
      <c r="L29" s="397"/>
      <c r="M29" s="397"/>
    </row>
    <row r="30" spans="1:13" ht="8.25" customHeight="1">
      <c r="D30" s="388"/>
      <c r="E30" s="388"/>
      <c r="F30" s="388"/>
      <c r="G30" s="388"/>
      <c r="H30" s="388"/>
      <c r="I30" s="388"/>
      <c r="J30" s="388"/>
      <c r="K30" s="397"/>
      <c r="L30" s="397"/>
      <c r="M30" s="397"/>
    </row>
    <row r="31" spans="1:13" ht="8.25" customHeight="1">
      <c r="D31" s="388"/>
      <c r="E31" s="388"/>
      <c r="F31" s="388"/>
      <c r="G31" s="388"/>
      <c r="H31" s="388"/>
      <c r="I31" s="388"/>
      <c r="J31" s="388"/>
      <c r="K31" s="397"/>
      <c r="L31" s="397"/>
      <c r="M31" s="397"/>
    </row>
    <row r="32" spans="1:13" ht="8.25" customHeight="1">
      <c r="D32" s="388"/>
      <c r="E32" s="388"/>
      <c r="F32" s="388"/>
      <c r="G32" s="388"/>
      <c r="H32" s="388"/>
      <c r="I32" s="388"/>
      <c r="J32" s="388"/>
      <c r="K32" s="397"/>
      <c r="L32" s="397"/>
      <c r="M32" s="397"/>
    </row>
    <row r="33" spans="4:13" ht="8.25" customHeight="1">
      <c r="D33" s="388"/>
      <c r="E33" s="388"/>
      <c r="F33" s="388"/>
      <c r="G33" s="388"/>
      <c r="H33" s="388"/>
      <c r="I33" s="388"/>
      <c r="J33" s="388"/>
      <c r="K33" s="397"/>
      <c r="L33" s="397"/>
      <c r="M33" s="397"/>
    </row>
    <row r="34" spans="4:13" ht="8.25" customHeight="1">
      <c r="D34" s="388"/>
      <c r="E34" s="388"/>
      <c r="F34" s="388"/>
      <c r="G34" s="388"/>
      <c r="H34" s="388"/>
      <c r="I34" s="388"/>
      <c r="J34" s="388"/>
      <c r="K34" s="397"/>
      <c r="L34" s="397"/>
      <c r="M34" s="397"/>
    </row>
    <row r="35" spans="4:13" ht="8.25" customHeight="1">
      <c r="D35" s="388"/>
      <c r="E35" s="388"/>
      <c r="F35" s="388"/>
      <c r="G35" s="388"/>
      <c r="H35" s="388"/>
      <c r="I35" s="388"/>
      <c r="J35" s="388"/>
      <c r="K35" s="397"/>
      <c r="L35" s="397"/>
      <c r="M35" s="397"/>
    </row>
    <row r="36" spans="4:13" ht="8.25" customHeight="1">
      <c r="D36" s="388"/>
      <c r="E36" s="388"/>
      <c r="F36" s="388"/>
      <c r="G36" s="388"/>
      <c r="H36" s="388"/>
      <c r="I36" s="388"/>
      <c r="J36" s="388"/>
      <c r="K36" s="397"/>
      <c r="L36" s="397"/>
      <c r="M36" s="397"/>
    </row>
    <row r="37" spans="4:13" ht="8.25" customHeight="1">
      <c r="D37" s="388"/>
      <c r="E37" s="388"/>
      <c r="F37" s="388"/>
      <c r="G37" s="388"/>
      <c r="H37" s="388"/>
      <c r="I37" s="388"/>
      <c r="J37" s="388"/>
      <c r="K37" s="397"/>
      <c r="L37" s="397"/>
      <c r="M37" s="397"/>
    </row>
    <row r="38" spans="4:13" ht="15" customHeight="1">
      <c r="D38" s="18"/>
      <c r="E38" s="2"/>
      <c r="F38" s="2"/>
      <c r="G38" s="2"/>
      <c r="H38" s="2"/>
      <c r="I38" s="2"/>
      <c r="J38" s="2"/>
      <c r="K38" s="2"/>
      <c r="L38" s="14"/>
    </row>
    <row r="39" spans="4:13" ht="15" customHeight="1">
      <c r="D39" s="18"/>
      <c r="E39" s="2"/>
      <c r="F39" s="2"/>
      <c r="G39" s="2"/>
      <c r="H39" s="2"/>
      <c r="I39" s="2"/>
      <c r="J39" s="2"/>
      <c r="K39" s="2"/>
      <c r="L39" s="14"/>
    </row>
    <row r="40" spans="4:13" ht="15" customHeight="1">
      <c r="D40" s="18"/>
      <c r="E40" s="2"/>
      <c r="F40" s="2"/>
      <c r="G40" s="2"/>
      <c r="H40" s="2"/>
      <c r="I40" s="2"/>
      <c r="J40" s="2"/>
      <c r="K40" s="2"/>
      <c r="L40" s="14"/>
    </row>
    <row r="41" spans="4:13" ht="15" customHeight="1">
      <c r="D41" s="18"/>
      <c r="E41" s="2"/>
      <c r="F41" s="2"/>
      <c r="G41" s="2"/>
      <c r="H41" s="2"/>
      <c r="I41" s="2"/>
      <c r="J41" s="2"/>
      <c r="K41" s="2"/>
      <c r="L41" s="14"/>
    </row>
    <row r="42" spans="4:13" ht="15" customHeight="1">
      <c r="D42" s="18"/>
      <c r="E42" s="2"/>
      <c r="F42" s="2"/>
      <c r="G42" s="2"/>
      <c r="H42" s="2"/>
      <c r="I42" s="2"/>
      <c r="J42" s="2"/>
      <c r="K42" s="2"/>
      <c r="L42" s="14"/>
    </row>
    <row r="43" spans="4:13" ht="15" customHeight="1">
      <c r="D43" s="18"/>
      <c r="E43" s="2"/>
      <c r="F43" s="2"/>
      <c r="G43" s="2"/>
      <c r="H43" s="2"/>
      <c r="I43" s="2"/>
      <c r="J43" s="2"/>
      <c r="K43" s="2"/>
      <c r="L43" s="14"/>
    </row>
    <row r="44" spans="4:13" ht="15" customHeight="1">
      <c r="D44" s="18"/>
      <c r="E44" s="2"/>
      <c r="F44" s="2"/>
      <c r="G44" s="2"/>
      <c r="H44" s="2"/>
      <c r="I44" s="2"/>
      <c r="J44" s="2"/>
      <c r="K44" s="2"/>
      <c r="L44" s="14"/>
    </row>
    <row r="45" spans="4:13" ht="15" customHeight="1">
      <c r="D45" s="18"/>
      <c r="E45" s="2"/>
      <c r="F45" s="2"/>
      <c r="G45" s="2"/>
      <c r="H45" s="2"/>
      <c r="I45" s="2"/>
      <c r="J45" s="2"/>
      <c r="K45" s="2"/>
      <c r="L45" s="14"/>
    </row>
    <row r="46" spans="4:13" ht="15" customHeight="1">
      <c r="D46" s="18"/>
      <c r="E46" s="2"/>
      <c r="F46" s="2"/>
      <c r="G46" s="2"/>
      <c r="H46" s="2"/>
      <c r="I46" s="2"/>
      <c r="J46" s="2"/>
      <c r="K46" s="2"/>
      <c r="L46" s="14"/>
    </row>
    <row r="47" spans="4:13" ht="15" customHeight="1">
      <c r="D47" s="18"/>
      <c r="E47" s="2"/>
      <c r="F47" s="2"/>
      <c r="G47" s="2"/>
      <c r="H47" s="2"/>
      <c r="I47" s="2"/>
      <c r="J47" s="2"/>
      <c r="K47" s="2"/>
      <c r="L47" s="14"/>
    </row>
    <row r="48" spans="4:13" ht="15" customHeight="1">
      <c r="D48" s="18"/>
      <c r="E48" s="2"/>
      <c r="F48" s="2"/>
      <c r="G48" s="2"/>
      <c r="H48" s="2"/>
      <c r="I48" s="2"/>
      <c r="J48" s="2"/>
      <c r="K48" s="2"/>
      <c r="L48" s="14"/>
    </row>
    <row r="49" spans="4:12" ht="15" customHeight="1">
      <c r="D49" s="18"/>
      <c r="E49" s="2"/>
      <c r="F49" s="2"/>
      <c r="G49" s="2"/>
      <c r="H49" s="2"/>
      <c r="I49" s="2"/>
      <c r="J49" s="2"/>
      <c r="K49" s="2"/>
      <c r="L49" s="14"/>
    </row>
    <row r="50" spans="4:12" ht="15" customHeight="1">
      <c r="D50" s="18"/>
      <c r="E50" s="2"/>
      <c r="F50" s="2"/>
      <c r="G50" s="2"/>
      <c r="H50" s="2"/>
      <c r="I50" s="2"/>
      <c r="J50" s="2"/>
      <c r="K50" s="2"/>
      <c r="L50" s="14"/>
    </row>
    <row r="51" spans="4:12" ht="15" customHeight="1">
      <c r="D51" s="18"/>
      <c r="E51" s="2"/>
      <c r="F51" s="2"/>
      <c r="G51" s="2"/>
      <c r="H51" s="2"/>
      <c r="I51" s="2"/>
      <c r="J51" s="2"/>
      <c r="K51" s="2"/>
      <c r="L51" s="14"/>
    </row>
    <row r="52" spans="4:12" ht="15" customHeight="1">
      <c r="D52" s="18"/>
      <c r="E52" s="2"/>
      <c r="F52" s="2"/>
      <c r="G52" s="2"/>
      <c r="H52" s="2"/>
      <c r="I52" s="2"/>
      <c r="J52" s="2"/>
      <c r="K52" s="2"/>
      <c r="L52" s="14"/>
    </row>
    <row r="53" spans="4:12" ht="15" customHeight="1">
      <c r="D53" s="18"/>
      <c r="E53" s="2"/>
      <c r="F53" s="2"/>
      <c r="G53" s="2"/>
      <c r="H53" s="2"/>
      <c r="I53" s="2"/>
      <c r="J53" s="2"/>
      <c r="K53" s="2"/>
      <c r="L53" s="14"/>
    </row>
    <row r="54" spans="4:12" ht="15" customHeight="1">
      <c r="D54" s="18"/>
      <c r="E54" s="2"/>
      <c r="F54" s="2"/>
      <c r="G54" s="2"/>
      <c r="H54" s="2"/>
      <c r="I54" s="2"/>
      <c r="J54" s="2"/>
      <c r="K54" s="2"/>
      <c r="L54" s="14"/>
    </row>
    <row r="55" spans="4:12" ht="15" customHeight="1">
      <c r="D55" s="18"/>
      <c r="E55" s="2"/>
      <c r="F55" s="2"/>
      <c r="G55" s="2"/>
      <c r="H55" s="2"/>
      <c r="I55" s="2"/>
      <c r="J55" s="2"/>
      <c r="K55" s="2"/>
      <c r="L55" s="14"/>
    </row>
    <row r="56" spans="4:12" ht="15" customHeight="1">
      <c r="D56" s="18"/>
      <c r="E56" s="2"/>
      <c r="F56" s="2"/>
      <c r="G56" s="2"/>
      <c r="H56" s="2"/>
      <c r="I56" s="2"/>
      <c r="J56" s="2"/>
      <c r="K56" s="2"/>
      <c r="L56" s="14"/>
    </row>
    <row r="57" spans="4:12" ht="15" customHeight="1">
      <c r="D57" s="18"/>
      <c r="E57" s="2"/>
      <c r="F57" s="2"/>
      <c r="G57" s="2"/>
      <c r="H57" s="2"/>
      <c r="I57" s="2"/>
      <c r="J57" s="2"/>
      <c r="K57" s="2"/>
      <c r="L57" s="14"/>
    </row>
    <row r="58" spans="4:12" ht="15" customHeight="1">
      <c r="D58" s="18"/>
      <c r="E58" s="2"/>
      <c r="F58" s="2"/>
      <c r="G58" s="2"/>
      <c r="H58" s="2"/>
      <c r="I58" s="2"/>
      <c r="J58" s="2"/>
      <c r="K58" s="2"/>
      <c r="L58" s="14"/>
    </row>
    <row r="59" spans="4:12" ht="15" customHeight="1">
      <c r="D59" s="18"/>
      <c r="E59" s="2"/>
      <c r="F59" s="2"/>
      <c r="G59" s="2"/>
      <c r="H59" s="2"/>
      <c r="I59" s="2"/>
      <c r="J59" s="2"/>
      <c r="K59" s="2"/>
      <c r="L59" s="14"/>
    </row>
    <row r="60" spans="4:12" ht="15" customHeight="1">
      <c r="D60" s="18"/>
      <c r="E60" s="2"/>
      <c r="F60" s="2"/>
      <c r="G60" s="2"/>
      <c r="H60" s="2"/>
      <c r="I60" s="2"/>
      <c r="J60" s="2"/>
      <c r="K60" s="2"/>
      <c r="L60" s="14"/>
    </row>
    <row r="61" spans="4:12" ht="15" customHeight="1">
      <c r="D61" s="18"/>
      <c r="E61" s="2"/>
      <c r="F61" s="2"/>
      <c r="G61" s="2"/>
      <c r="H61" s="2"/>
      <c r="I61" s="2"/>
      <c r="J61" s="2"/>
      <c r="K61" s="2"/>
      <c r="L61" s="14"/>
    </row>
    <row r="77" spans="4:12" ht="15" customHeight="1">
      <c r="D77" s="792" t="s">
        <v>24</v>
      </c>
      <c r="E77" s="792"/>
      <c r="F77" s="792"/>
      <c r="G77" s="792"/>
      <c r="H77" s="792"/>
      <c r="I77" s="792"/>
      <c r="J77" s="792"/>
      <c r="K77" s="792"/>
      <c r="L77" s="792"/>
    </row>
    <row r="78" spans="4:12" ht="15" customHeight="1">
      <c r="D78" s="792" t="s">
        <v>25</v>
      </c>
      <c r="E78" s="792"/>
      <c r="F78" s="792"/>
      <c r="G78" s="792"/>
      <c r="H78" s="792"/>
      <c r="I78" s="792"/>
      <c r="J78" s="792"/>
      <c r="K78" s="792"/>
      <c r="L78" s="792"/>
    </row>
    <row r="80" spans="4:12" s="17" customFormat="1" ht="11.25">
      <c r="D80" s="16"/>
      <c r="L80" s="27"/>
    </row>
  </sheetData>
  <dataConsolidate/>
  <mergeCells count="13">
    <mergeCell ref="D3:F3"/>
    <mergeCell ref="D6:M6"/>
    <mergeCell ref="D5:M5"/>
    <mergeCell ref="D19:M19"/>
    <mergeCell ref="D18:M18"/>
    <mergeCell ref="D77:L77"/>
    <mergeCell ref="D78:L78"/>
    <mergeCell ref="D8:D10"/>
    <mergeCell ref="E8:G8"/>
    <mergeCell ref="H8:K8"/>
    <mergeCell ref="E10:G10"/>
    <mergeCell ref="H10:K10"/>
    <mergeCell ref="D24:M24"/>
  </mergeCells>
  <hyperlinks>
    <hyperlink ref="D78:L78" r:id="rId1" display="Link zum Regionalmonitoring Niedersachsen"/>
    <hyperlink ref="D77:L77" r:id="rId2" display="Link zur LSN-Online-Datenbank"/>
  </hyperlinks>
  <pageMargins left="0.7" right="0.7" top="0.78740157499999996" bottom="0.78740157499999996" header="0.3" footer="0.3"/>
  <pageSetup paperSize="9" scale="73" orientation="portrait" r:id="rId3"/>
  <rowBreaks count="1" manualBreakCount="1">
    <brk id="51" min="3" max="12" man="1"/>
  </rowBreaks>
  <drawing r:id="rId4"/>
  <legacyDrawing r:id="rId5"/>
  <oleObjects>
    <mc:AlternateContent xmlns:mc="http://schemas.openxmlformats.org/markup-compatibility/2006">
      <mc:Choice Requires="x14">
        <oleObject progId="Dokument" shapeId="207879" r:id="rId6">
          <objectPr defaultSize="0" autoPict="0" r:id="rId7">
            <anchor moveWithCells="1">
              <from>
                <xdr:col>3</xdr:col>
                <xdr:colOff>57150</xdr:colOff>
                <xdr:row>51</xdr:row>
                <xdr:rowOff>9525</xdr:rowOff>
              </from>
              <to>
                <xdr:col>13</xdr:col>
                <xdr:colOff>28575</xdr:colOff>
                <xdr:row>72</xdr:row>
                <xdr:rowOff>180975</xdr:rowOff>
              </to>
            </anchor>
          </objectPr>
        </oleObject>
      </mc:Choice>
      <mc:Fallback>
        <oleObject progId="Dokument" shapeId="207879" r:id="rId6"/>
      </mc:Fallback>
    </mc:AlternateContent>
  </oleObjects>
  <controls>
    <mc:AlternateContent xmlns:mc="http://schemas.openxmlformats.org/markup-compatibility/2006">
      <mc:Choice Requires="x14">
        <control shapeId="207873" r:id="rId8" name="Naechster_Indikator">
          <controlPr defaultSize="0" print="0" autoLine="0" r:id="rId9">
            <anchor moveWithCells="1">
              <from>
                <xdr:col>10</xdr:col>
                <xdr:colOff>133350</xdr:colOff>
                <xdr:row>1</xdr:row>
                <xdr:rowOff>133350</xdr:rowOff>
              </from>
              <to>
                <xdr:col>12</xdr:col>
                <xdr:colOff>28575</xdr:colOff>
                <xdr:row>2</xdr:row>
                <xdr:rowOff>123825</xdr:rowOff>
              </to>
            </anchor>
          </controlPr>
        </control>
      </mc:Choice>
      <mc:Fallback>
        <control shapeId="207873" r:id="rId8" name="Naechster_Indikator"/>
      </mc:Fallback>
    </mc:AlternateContent>
    <mc:AlternateContent xmlns:mc="http://schemas.openxmlformats.org/markup-compatibility/2006">
      <mc:Choice Requires="x14">
        <control shapeId="207874" r:id="rId10" name="zum_Inhaltsverzeichnis">
          <controlPr defaultSize="0" print="0" autoLine="0" r:id="rId11">
            <anchor moveWithCells="1">
              <from>
                <xdr:col>3</xdr:col>
                <xdr:colOff>0</xdr:colOff>
                <xdr:row>1</xdr:row>
                <xdr:rowOff>133350</xdr:rowOff>
              </from>
              <to>
                <xdr:col>3</xdr:col>
                <xdr:colOff>1590675</xdr:colOff>
                <xdr:row>2</xdr:row>
                <xdr:rowOff>123825</xdr:rowOff>
              </to>
            </anchor>
          </controlPr>
        </control>
      </mc:Choice>
      <mc:Fallback>
        <control shapeId="207874" r:id="rId10" name="zum_Inhaltsverzeichnis"/>
      </mc:Fallback>
    </mc:AlternateContent>
    <mc:AlternateContent xmlns:mc="http://schemas.openxmlformats.org/markup-compatibility/2006">
      <mc:Choice Requires="x14">
        <control shapeId="207875" r:id="rId12" name="Tabellenblatt_vor_unten">
          <controlPr defaultSize="0" print="0" autoLine="0" r:id="rId13">
            <anchor moveWithCells="1">
              <from>
                <xdr:col>11</xdr:col>
                <xdr:colOff>0</xdr:colOff>
                <xdr:row>78</xdr:row>
                <xdr:rowOff>133350</xdr:rowOff>
              </from>
              <to>
                <xdr:col>11</xdr:col>
                <xdr:colOff>438150</xdr:colOff>
                <xdr:row>79</xdr:row>
                <xdr:rowOff>123825</xdr:rowOff>
              </to>
            </anchor>
          </controlPr>
        </control>
      </mc:Choice>
      <mc:Fallback>
        <control shapeId="207875" r:id="rId12" name="Tabellenblatt_vor_unten"/>
      </mc:Fallback>
    </mc:AlternateContent>
    <mc:AlternateContent xmlns:mc="http://schemas.openxmlformats.org/markup-compatibility/2006">
      <mc:Choice Requires="x14">
        <control shapeId="207876" r:id="rId14" name="Tabellenblatt_zurueck_unten">
          <controlPr defaultSize="0" print="0" autoLine="0" r:id="rId15">
            <anchor moveWithCells="1">
              <from>
                <xdr:col>3</xdr:col>
                <xdr:colOff>0</xdr:colOff>
                <xdr:row>78</xdr:row>
                <xdr:rowOff>133350</xdr:rowOff>
              </from>
              <to>
                <xdr:col>3</xdr:col>
                <xdr:colOff>714375</xdr:colOff>
                <xdr:row>79</xdr:row>
                <xdr:rowOff>123825</xdr:rowOff>
              </to>
            </anchor>
          </controlPr>
        </control>
      </mc:Choice>
      <mc:Fallback>
        <control shapeId="207876" r:id="rId14" name="Tabellenblatt_zurueck_unten"/>
      </mc:Fallback>
    </mc:AlternateContent>
    <mc:AlternateContent xmlns:mc="http://schemas.openxmlformats.org/markup-compatibility/2006">
      <mc:Choice Requires="x14">
        <control shapeId="207878" r:id="rId16" name="Cobo_C4StatRegion">
          <controlPr defaultSize="0" autoLine="0" autoPict="0" listFillRange="D12:D16" r:id="rId17">
            <anchor moveWithCells="1">
              <from>
                <xdr:col>9</xdr:col>
                <xdr:colOff>85725</xdr:colOff>
                <xdr:row>23</xdr:row>
                <xdr:rowOff>342900</xdr:rowOff>
              </from>
              <to>
                <xdr:col>12</xdr:col>
                <xdr:colOff>466725</xdr:colOff>
                <xdr:row>25</xdr:row>
                <xdr:rowOff>0</xdr:rowOff>
              </to>
            </anchor>
          </controlPr>
        </control>
      </mc:Choice>
      <mc:Fallback>
        <control shapeId="207878" r:id="rId16" name="Cobo_C4StatRegion"/>
      </mc:Fallback>
    </mc:AlternateContent>
  </controls>
  <tableParts count="1">
    <tablePart r:id="rId18"/>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6">
    <pageSetUpPr autoPageBreaks="0"/>
  </sheetPr>
  <dimension ref="B1:V77"/>
  <sheetViews>
    <sheetView showGridLines="0" zoomScale="140" zoomScaleNormal="140" workbookViewId="0"/>
  </sheetViews>
  <sheetFormatPr baseColWidth="10" defaultRowHeight="15"/>
  <cols>
    <col min="1" max="1" width="5.7109375" customWidth="1"/>
    <col min="2" max="3" width="5.7109375" hidden="1" customWidth="1"/>
    <col min="4" max="4" width="22.5703125" customWidth="1"/>
    <col min="5" max="8" width="7.7109375" customWidth="1"/>
    <col min="9" max="11" width="11.7109375" customWidth="1"/>
    <col min="12" max="12" width="11.7109375" style="26" customWidth="1"/>
    <col min="13" max="22" width="11.7109375" customWidth="1"/>
  </cols>
  <sheetData>
    <row r="1" spans="4:22" ht="15" customHeight="1">
      <c r="D1" s="59" t="str">
        <f>Kopf</f>
        <v>Migration und Teilhabe in Niedersachsen - Integrationsmonitoring 2019 - aktuelle Ergebnisse</v>
      </c>
      <c r="E1" s="59"/>
      <c r="F1" s="59"/>
      <c r="G1" s="59"/>
      <c r="H1" s="59"/>
      <c r="I1" s="59"/>
      <c r="J1" s="59"/>
      <c r="K1" s="59"/>
      <c r="L1" s="59"/>
      <c r="M1" s="59"/>
      <c r="N1" s="59"/>
      <c r="O1" s="59"/>
      <c r="P1" s="59"/>
    </row>
    <row r="2" spans="4:22" s="21" customFormat="1" ht="15" customHeight="1">
      <c r="D2" s="787"/>
      <c r="E2" s="787"/>
      <c r="F2" s="787"/>
      <c r="K2" s="20"/>
      <c r="L2" s="24"/>
    </row>
    <row r="3" spans="4:22" ht="15" customHeight="1">
      <c r="D3" s="19" t="s">
        <v>684</v>
      </c>
      <c r="E3" s="19"/>
      <c r="F3" s="19"/>
      <c r="G3" s="19"/>
      <c r="H3" s="19"/>
      <c r="I3" s="19"/>
      <c r="J3" s="19"/>
      <c r="K3" s="19"/>
      <c r="L3" s="25"/>
    </row>
    <row r="4" spans="4:22" s="279" customFormat="1" ht="15" customHeight="1">
      <c r="D4" s="807" t="s">
        <v>643</v>
      </c>
      <c r="E4" s="807"/>
      <c r="F4" s="807"/>
      <c r="G4" s="807"/>
      <c r="H4" s="807"/>
      <c r="I4" s="807"/>
      <c r="J4" s="807"/>
      <c r="K4" s="807"/>
      <c r="L4" s="807"/>
      <c r="M4" s="807"/>
    </row>
    <row r="5" spans="4:22" s="279" customFormat="1" ht="8.25" customHeight="1">
      <c r="D5" s="249"/>
      <c r="E5" s="249"/>
      <c r="F5" s="249"/>
      <c r="G5" s="249"/>
      <c r="H5" s="249"/>
      <c r="I5" s="249"/>
      <c r="J5" s="249"/>
      <c r="K5" s="249"/>
      <c r="L5" s="249"/>
      <c r="M5" s="249"/>
    </row>
    <row r="6" spans="4:22" ht="15" customHeight="1">
      <c r="D6" s="989" t="s">
        <v>642</v>
      </c>
      <c r="E6" s="990" t="s">
        <v>353</v>
      </c>
      <c r="F6" s="991"/>
      <c r="G6" s="991"/>
      <c r="H6" s="991" t="s">
        <v>677</v>
      </c>
      <c r="I6" s="991"/>
      <c r="J6" s="991"/>
      <c r="K6" s="991" t="s">
        <v>678</v>
      </c>
      <c r="L6" s="991"/>
      <c r="M6" s="992"/>
      <c r="N6" s="992" t="s">
        <v>771</v>
      </c>
      <c r="O6" s="998"/>
      <c r="P6" s="990"/>
      <c r="Q6" s="992" t="s">
        <v>772</v>
      </c>
      <c r="R6" s="998"/>
      <c r="S6" s="990"/>
      <c r="T6" s="991" t="s">
        <v>678</v>
      </c>
      <c r="U6" s="991"/>
      <c r="V6" s="992"/>
    </row>
    <row r="7" spans="4:22">
      <c r="D7" s="952"/>
      <c r="E7" s="637" t="s">
        <v>227</v>
      </c>
      <c r="F7" s="637" t="s">
        <v>247</v>
      </c>
      <c r="G7" s="637" t="s">
        <v>248</v>
      </c>
      <c r="H7" s="637" t="s">
        <v>227</v>
      </c>
      <c r="I7" s="637" t="s">
        <v>340</v>
      </c>
      <c r="J7" s="637" t="s">
        <v>248</v>
      </c>
      <c r="K7" s="637" t="s">
        <v>227</v>
      </c>
      <c r="L7" s="637" t="s">
        <v>247</v>
      </c>
      <c r="M7" s="638" t="s">
        <v>248</v>
      </c>
      <c r="N7" s="637" t="s">
        <v>227</v>
      </c>
      <c r="O7" s="637" t="s">
        <v>773</v>
      </c>
      <c r="P7" s="637" t="s">
        <v>774</v>
      </c>
      <c r="Q7" s="637" t="s">
        <v>227</v>
      </c>
      <c r="R7" s="637" t="s">
        <v>773</v>
      </c>
      <c r="S7" s="637" t="s">
        <v>774</v>
      </c>
      <c r="T7" s="637" t="s">
        <v>227</v>
      </c>
      <c r="U7" s="637" t="s">
        <v>773</v>
      </c>
      <c r="V7" s="637" t="s">
        <v>774</v>
      </c>
    </row>
    <row r="8" spans="4:22">
      <c r="D8" s="953"/>
      <c r="E8" s="993" t="s">
        <v>2</v>
      </c>
      <c r="F8" s="994"/>
      <c r="G8" s="994"/>
      <c r="H8" s="994"/>
      <c r="I8" s="994"/>
      <c r="J8" s="994"/>
      <c r="K8" s="995" t="s">
        <v>342</v>
      </c>
      <c r="L8" s="995"/>
      <c r="M8" s="993"/>
      <c r="N8" s="993" t="s">
        <v>2</v>
      </c>
      <c r="O8" s="994"/>
      <c r="P8" s="994"/>
      <c r="Q8" s="994"/>
      <c r="R8" s="994"/>
      <c r="S8" s="999"/>
      <c r="T8" s="995" t="s">
        <v>342</v>
      </c>
      <c r="U8" s="995"/>
      <c r="V8" s="993"/>
    </row>
    <row r="9" spans="4:22" s="279" customFormat="1" ht="8.25" customHeight="1">
      <c r="D9" s="631">
        <v>1</v>
      </c>
      <c r="E9" s="631">
        <v>2</v>
      </c>
      <c r="F9" s="631">
        <v>3</v>
      </c>
      <c r="G9" s="631">
        <v>4</v>
      </c>
      <c r="H9" s="631">
        <v>5</v>
      </c>
      <c r="I9" s="631">
        <v>6</v>
      </c>
      <c r="J9" s="631">
        <v>7</v>
      </c>
      <c r="K9" s="631">
        <v>8</v>
      </c>
      <c r="L9" s="631">
        <v>9</v>
      </c>
      <c r="M9" s="631">
        <v>10</v>
      </c>
      <c r="N9" s="631">
        <v>11</v>
      </c>
      <c r="O9" s="631">
        <v>12</v>
      </c>
      <c r="P9" s="631">
        <v>13</v>
      </c>
      <c r="Q9" s="631">
        <v>14</v>
      </c>
      <c r="R9" s="631">
        <v>15</v>
      </c>
      <c r="S9" s="631">
        <v>16</v>
      </c>
      <c r="T9" s="631">
        <v>17</v>
      </c>
      <c r="U9" s="631">
        <v>18</v>
      </c>
      <c r="V9" s="631">
        <v>19</v>
      </c>
    </row>
    <row r="10" spans="4:22" s="279" customFormat="1" ht="8.25" customHeight="1">
      <c r="D10" s="298" t="s">
        <v>343</v>
      </c>
      <c r="E10" s="297">
        <v>8.5</v>
      </c>
      <c r="F10" s="297">
        <v>7.8</v>
      </c>
      <c r="G10" s="297">
        <v>9.1999999999999993</v>
      </c>
      <c r="H10" s="297">
        <v>20.8</v>
      </c>
      <c r="I10" s="297">
        <v>18.5</v>
      </c>
      <c r="J10" s="297">
        <v>24.1</v>
      </c>
      <c r="K10" s="296">
        <v>12.3</v>
      </c>
      <c r="L10" s="296">
        <v>10.7</v>
      </c>
      <c r="M10" s="296">
        <v>14.900000000000002</v>
      </c>
      <c r="N10" s="629">
        <v>7.9</v>
      </c>
      <c r="O10" s="629">
        <v>4.7</v>
      </c>
      <c r="P10" s="629">
        <v>9.3000000000000007</v>
      </c>
      <c r="Q10" s="629">
        <v>14.9</v>
      </c>
      <c r="R10" s="629">
        <v>13.7</v>
      </c>
      <c r="S10" s="629">
        <v>15.3</v>
      </c>
      <c r="T10" s="296">
        <v>7</v>
      </c>
      <c r="U10" s="296">
        <v>9</v>
      </c>
      <c r="V10" s="296">
        <v>6</v>
      </c>
    </row>
    <row r="11" spans="4:22" s="279" customFormat="1" ht="8.25" customHeight="1">
      <c r="D11" s="298" t="s">
        <v>344</v>
      </c>
      <c r="E11" s="297">
        <v>7.4</v>
      </c>
      <c r="F11" s="297">
        <v>6.9</v>
      </c>
      <c r="G11" s="297">
        <v>7.9</v>
      </c>
      <c r="H11" s="297">
        <v>19.7</v>
      </c>
      <c r="I11" s="297">
        <v>17.2</v>
      </c>
      <c r="J11" s="297">
        <v>23.3</v>
      </c>
      <c r="K11" s="296">
        <v>12.299999999999999</v>
      </c>
      <c r="L11" s="296">
        <v>10.299999999999999</v>
      </c>
      <c r="M11" s="296">
        <v>15.4</v>
      </c>
      <c r="N11" s="629">
        <v>7.4</v>
      </c>
      <c r="O11" s="629">
        <v>3.7</v>
      </c>
      <c r="P11" s="639">
        <v>9</v>
      </c>
      <c r="Q11" s="629">
        <v>13.6</v>
      </c>
      <c r="R11" s="639">
        <v>10</v>
      </c>
      <c r="S11" s="629">
        <v>14.8</v>
      </c>
      <c r="T11" s="296">
        <v>6.1999999999999993</v>
      </c>
      <c r="U11" s="296">
        <v>6.3</v>
      </c>
      <c r="V11" s="296">
        <v>5.8000000000000007</v>
      </c>
    </row>
    <row r="12" spans="4:22" s="279" customFormat="1" ht="8.25" customHeight="1">
      <c r="D12" s="298" t="s">
        <v>345</v>
      </c>
      <c r="E12" s="297">
        <v>7.6</v>
      </c>
      <c r="F12" s="297">
        <v>7.7</v>
      </c>
      <c r="G12" s="297">
        <v>7.5</v>
      </c>
      <c r="H12" s="297">
        <v>19.399999999999999</v>
      </c>
      <c r="I12" s="297">
        <v>18</v>
      </c>
      <c r="J12" s="297">
        <v>21.3</v>
      </c>
      <c r="K12" s="296">
        <v>11.799999999999999</v>
      </c>
      <c r="L12" s="296">
        <v>10.3</v>
      </c>
      <c r="M12" s="296">
        <v>13.8</v>
      </c>
      <c r="N12" s="629">
        <v>6.9</v>
      </c>
      <c r="O12" s="629">
        <v>4.0999999999999996</v>
      </c>
      <c r="P12" s="639">
        <v>8</v>
      </c>
      <c r="Q12" s="629">
        <v>12.5</v>
      </c>
      <c r="R12" s="768" t="s">
        <v>775</v>
      </c>
      <c r="S12" s="629">
        <v>12.5</v>
      </c>
      <c r="T12" s="296">
        <v>5.6</v>
      </c>
      <c r="U12" s="743" t="s">
        <v>775</v>
      </c>
      <c r="V12" s="296">
        <v>4.5</v>
      </c>
    </row>
    <row r="13" spans="4:22" s="279" customFormat="1" ht="8.25" customHeight="1">
      <c r="D13" s="298" t="s">
        <v>346</v>
      </c>
      <c r="E13" s="297">
        <v>7.3</v>
      </c>
      <c r="F13" s="297">
        <v>7.3</v>
      </c>
      <c r="G13" s="297">
        <v>7.3</v>
      </c>
      <c r="H13" s="297">
        <v>18.2</v>
      </c>
      <c r="I13" s="297">
        <v>16.600000000000001</v>
      </c>
      <c r="J13" s="297">
        <v>20.3</v>
      </c>
      <c r="K13" s="296">
        <v>10.899999999999999</v>
      </c>
      <c r="L13" s="296">
        <v>9.3000000000000007</v>
      </c>
      <c r="M13" s="296">
        <v>13</v>
      </c>
      <c r="N13" s="629">
        <v>6.6</v>
      </c>
      <c r="O13" s="629">
        <v>3.5</v>
      </c>
      <c r="P13" s="639">
        <v>8</v>
      </c>
      <c r="Q13" s="629">
        <v>12.6</v>
      </c>
      <c r="R13" s="629">
        <v>9.9</v>
      </c>
      <c r="S13" s="629">
        <v>13.5</v>
      </c>
      <c r="T13" s="296">
        <v>6</v>
      </c>
      <c r="U13" s="296">
        <v>6.4</v>
      </c>
      <c r="V13" s="296">
        <v>5.5</v>
      </c>
    </row>
    <row r="14" spans="4:22" s="279" customFormat="1" ht="8.25" customHeight="1">
      <c r="D14" s="298" t="s">
        <v>347</v>
      </c>
      <c r="E14" s="297">
        <v>6.7</v>
      </c>
      <c r="F14" s="297">
        <v>6.5</v>
      </c>
      <c r="G14" s="297">
        <v>6.9</v>
      </c>
      <c r="H14" s="297">
        <v>17.2</v>
      </c>
      <c r="I14" s="297">
        <v>15.5</v>
      </c>
      <c r="J14" s="297">
        <v>19.5</v>
      </c>
      <c r="K14" s="296">
        <v>10.5</v>
      </c>
      <c r="L14" s="296">
        <v>9</v>
      </c>
      <c r="M14" s="296">
        <v>12.6</v>
      </c>
      <c r="N14" s="629">
        <v>5.4</v>
      </c>
      <c r="O14" s="629">
        <v>2.9</v>
      </c>
      <c r="P14" s="629">
        <v>6.5</v>
      </c>
      <c r="Q14" s="629">
        <v>11.7</v>
      </c>
      <c r="R14" s="629">
        <v>8.9</v>
      </c>
      <c r="S14" s="629">
        <v>12.7</v>
      </c>
      <c r="T14" s="296">
        <v>6.2999999999999989</v>
      </c>
      <c r="U14" s="296">
        <v>6</v>
      </c>
      <c r="V14" s="296">
        <v>6.1999999999999993</v>
      </c>
    </row>
    <row r="15" spans="4:22" s="279" customFormat="1" ht="8.25" customHeight="1">
      <c r="D15" s="298" t="s">
        <v>348</v>
      </c>
      <c r="E15" s="295">
        <v>6.2</v>
      </c>
      <c r="F15" s="295">
        <v>6.1</v>
      </c>
      <c r="G15" s="295">
        <v>6.4</v>
      </c>
      <c r="H15" s="295">
        <v>16</v>
      </c>
      <c r="I15" s="295">
        <v>14.3</v>
      </c>
      <c r="J15" s="295">
        <v>18.3</v>
      </c>
      <c r="K15" s="294">
        <v>9.8000000000000007</v>
      </c>
      <c r="L15" s="294">
        <v>8.2000000000000011</v>
      </c>
      <c r="M15" s="294">
        <v>11.9</v>
      </c>
      <c r="N15" s="629">
        <v>5.2</v>
      </c>
      <c r="O15" s="639">
        <v>3</v>
      </c>
      <c r="P15" s="629">
        <v>6.1</v>
      </c>
      <c r="Q15" s="629">
        <v>10.9</v>
      </c>
      <c r="R15" s="629">
        <v>8.1999999999999993</v>
      </c>
      <c r="S15" s="629">
        <v>11.8</v>
      </c>
      <c r="T15" s="294">
        <v>5.7</v>
      </c>
      <c r="U15" s="294">
        <v>5.1999999999999993</v>
      </c>
      <c r="V15" s="294">
        <v>5.7000000000000011</v>
      </c>
    </row>
    <row r="16" spans="4:22" s="279" customFormat="1" ht="8.25" customHeight="1">
      <c r="D16" s="298" t="s">
        <v>349</v>
      </c>
      <c r="E16" s="295">
        <v>6.3</v>
      </c>
      <c r="F16" s="295">
        <v>6.3</v>
      </c>
      <c r="G16" s="295">
        <v>6.4</v>
      </c>
      <c r="H16" s="295">
        <v>15.7</v>
      </c>
      <c r="I16" s="295">
        <v>14.1</v>
      </c>
      <c r="J16" s="295">
        <v>18</v>
      </c>
      <c r="K16" s="294">
        <v>9.3999999999999986</v>
      </c>
      <c r="L16" s="294">
        <v>7.8</v>
      </c>
      <c r="M16" s="294">
        <v>11.6</v>
      </c>
      <c r="N16" s="629">
        <v>5.7</v>
      </c>
      <c r="O16" s="629">
        <v>3.1</v>
      </c>
      <c r="P16" s="629">
        <v>6.7</v>
      </c>
      <c r="Q16" s="639">
        <v>11</v>
      </c>
      <c r="R16" s="629">
        <v>9.1999999999999993</v>
      </c>
      <c r="S16" s="629">
        <v>11.5</v>
      </c>
      <c r="T16" s="294">
        <v>5.3</v>
      </c>
      <c r="U16" s="294">
        <v>6.1</v>
      </c>
      <c r="V16" s="294">
        <v>4.8</v>
      </c>
    </row>
    <row r="17" spans="4:22" s="279" customFormat="1" ht="8.25" customHeight="1">
      <c r="D17" s="298" t="s">
        <v>350</v>
      </c>
      <c r="E17" s="295">
        <v>6.3</v>
      </c>
      <c r="F17" s="295">
        <v>6.3</v>
      </c>
      <c r="G17" s="295">
        <v>6.3</v>
      </c>
      <c r="H17" s="295">
        <v>16</v>
      </c>
      <c r="I17" s="295">
        <v>14.1</v>
      </c>
      <c r="J17" s="295">
        <v>18.5</v>
      </c>
      <c r="K17" s="294">
        <v>9.6999999999999993</v>
      </c>
      <c r="L17" s="294">
        <v>7.8</v>
      </c>
      <c r="M17" s="294">
        <v>12.2</v>
      </c>
      <c r="N17" s="629">
        <v>5.3</v>
      </c>
      <c r="O17" s="639">
        <v>3</v>
      </c>
      <c r="P17" s="629">
        <v>6.2</v>
      </c>
      <c r="Q17" s="629">
        <v>11.7</v>
      </c>
      <c r="R17" s="629">
        <v>10.3</v>
      </c>
      <c r="S17" s="629">
        <v>12.1</v>
      </c>
      <c r="T17" s="294">
        <v>6.3999999999999995</v>
      </c>
      <c r="U17" s="294">
        <v>7.3000000000000007</v>
      </c>
      <c r="V17" s="294">
        <v>5.8999999999999995</v>
      </c>
    </row>
    <row r="18" spans="4:22" s="279" customFormat="1" ht="8.25" customHeight="1">
      <c r="D18" s="298" t="s">
        <v>351</v>
      </c>
      <c r="E18" s="295">
        <v>5.9</v>
      </c>
      <c r="F18" s="295">
        <v>5.9</v>
      </c>
      <c r="G18" s="295">
        <v>5.8</v>
      </c>
      <c r="H18" s="295">
        <v>16.3</v>
      </c>
      <c r="I18" s="295">
        <v>14.3</v>
      </c>
      <c r="J18" s="295">
        <v>19.100000000000001</v>
      </c>
      <c r="K18" s="294">
        <v>10.4</v>
      </c>
      <c r="L18" s="294">
        <v>8.4</v>
      </c>
      <c r="M18" s="294">
        <v>13.3</v>
      </c>
      <c r="N18" s="629">
        <v>4.8</v>
      </c>
      <c r="O18" s="629">
        <v>2.9</v>
      </c>
      <c r="P18" s="629">
        <v>5.6</v>
      </c>
      <c r="Q18" s="639">
        <v>12</v>
      </c>
      <c r="R18" s="629">
        <v>11.5</v>
      </c>
      <c r="S18" s="629">
        <v>12.1</v>
      </c>
      <c r="T18" s="294">
        <v>7.2</v>
      </c>
      <c r="U18" s="294">
        <v>8.6</v>
      </c>
      <c r="V18" s="294">
        <v>6.5</v>
      </c>
    </row>
    <row r="19" spans="4:22" s="279" customFormat="1" ht="8.25" customHeight="1">
      <c r="D19" s="298" t="s">
        <v>352</v>
      </c>
      <c r="E19" s="295">
        <v>5.8</v>
      </c>
      <c r="F19" s="295">
        <v>6</v>
      </c>
      <c r="G19" s="295">
        <v>5.6</v>
      </c>
      <c r="H19" s="295">
        <v>18.100000000000001</v>
      </c>
      <c r="I19" s="295">
        <v>17.3</v>
      </c>
      <c r="J19" s="295">
        <v>19.3</v>
      </c>
      <c r="K19" s="294">
        <v>12.3</v>
      </c>
      <c r="L19" s="294">
        <v>11.3</v>
      </c>
      <c r="M19" s="294">
        <v>13.700000000000001</v>
      </c>
      <c r="N19" s="629">
        <v>5.6</v>
      </c>
      <c r="O19" s="629">
        <v>3.4</v>
      </c>
      <c r="P19" s="629">
        <v>6.6</v>
      </c>
      <c r="Q19" s="629">
        <v>18.3</v>
      </c>
      <c r="R19" s="629">
        <v>16.399999999999999</v>
      </c>
      <c r="S19" s="629">
        <v>18.8</v>
      </c>
      <c r="T19" s="294">
        <v>12.700000000000001</v>
      </c>
      <c r="U19" s="294">
        <v>12.999999999999998</v>
      </c>
      <c r="V19" s="294">
        <v>12.200000000000001</v>
      </c>
    </row>
    <row r="20" spans="4:22" s="279" customFormat="1" ht="8.25" customHeight="1">
      <c r="D20" s="298" t="s">
        <v>516</v>
      </c>
      <c r="E20" s="295">
        <v>5.6</v>
      </c>
      <c r="F20" s="295">
        <v>5.8</v>
      </c>
      <c r="G20" s="295">
        <v>5.5</v>
      </c>
      <c r="H20" s="295">
        <v>17.7</v>
      </c>
      <c r="I20" s="295">
        <v>16.3</v>
      </c>
      <c r="J20" s="295">
        <v>19.8</v>
      </c>
      <c r="K20" s="294">
        <v>12.1</v>
      </c>
      <c r="L20" s="294">
        <v>10.5</v>
      </c>
      <c r="M20" s="294">
        <v>14.3</v>
      </c>
      <c r="N20" s="629">
        <v>5.3</v>
      </c>
      <c r="O20" s="629">
        <v>3.1</v>
      </c>
      <c r="P20" s="629">
        <v>6.3</v>
      </c>
      <c r="Q20" s="629">
        <v>16.399999999999999</v>
      </c>
      <c r="R20" s="629">
        <v>13.4</v>
      </c>
      <c r="S20" s="629">
        <v>17.2</v>
      </c>
      <c r="T20" s="294">
        <v>11.099999999999998</v>
      </c>
      <c r="U20" s="294">
        <v>10.3</v>
      </c>
      <c r="V20" s="294">
        <v>10.899999999999999</v>
      </c>
    </row>
    <row r="21" spans="4:22" s="630" customFormat="1" ht="8.25" customHeight="1">
      <c r="D21" s="298" t="s">
        <v>776</v>
      </c>
      <c r="E21" s="295">
        <v>5.0999999999999996</v>
      </c>
      <c r="F21" s="295">
        <v>5.3</v>
      </c>
      <c r="G21" s="295">
        <v>5</v>
      </c>
      <c r="H21" s="295">
        <v>15.6</v>
      </c>
      <c r="I21" s="295">
        <v>14.1</v>
      </c>
      <c r="J21" s="295">
        <v>17.899999999999999</v>
      </c>
      <c r="K21" s="294">
        <v>10.5</v>
      </c>
      <c r="L21" s="294">
        <v>8.8000000000000007</v>
      </c>
      <c r="M21" s="294">
        <v>12.899999999999999</v>
      </c>
      <c r="N21" s="629">
        <v>4.7</v>
      </c>
      <c r="O21" s="629">
        <v>2.9</v>
      </c>
      <c r="P21" s="629">
        <v>5.5</v>
      </c>
      <c r="Q21" s="629">
        <v>13.5</v>
      </c>
      <c r="R21" s="629">
        <v>11.2</v>
      </c>
      <c r="S21" s="629">
        <v>14.1</v>
      </c>
      <c r="T21" s="294">
        <v>8.8000000000000007</v>
      </c>
      <c r="U21" s="294">
        <v>8.2999999999999989</v>
      </c>
      <c r="V21" s="294">
        <v>8.6</v>
      </c>
    </row>
    <row r="22" spans="4:22" s="630" customFormat="1" ht="8.25" customHeight="1">
      <c r="D22" s="298" t="s">
        <v>777</v>
      </c>
      <c r="E22" s="295">
        <v>4.9000000000000004</v>
      </c>
      <c r="F22" s="295">
        <v>5.0999999999999996</v>
      </c>
      <c r="G22" s="295">
        <v>4.7</v>
      </c>
      <c r="H22" s="295">
        <v>14.7</v>
      </c>
      <c r="I22" s="295">
        <v>13.2</v>
      </c>
      <c r="J22" s="295">
        <v>17.2</v>
      </c>
      <c r="K22" s="294">
        <v>9.7999999999999989</v>
      </c>
      <c r="L22" s="294">
        <v>8.1</v>
      </c>
      <c r="M22" s="294">
        <v>12.5</v>
      </c>
      <c r="N22" s="629">
        <v>4.4000000000000004</v>
      </c>
      <c r="O22" s="629">
        <v>2.6</v>
      </c>
      <c r="P22" s="629">
        <v>5.0999999999999996</v>
      </c>
      <c r="Q22" s="629">
        <v>12.1</v>
      </c>
      <c r="R22" s="629">
        <v>9.4</v>
      </c>
      <c r="S22" s="629">
        <v>12.8</v>
      </c>
      <c r="T22" s="294">
        <v>7.6999999999999993</v>
      </c>
      <c r="U22" s="294">
        <v>6.8000000000000007</v>
      </c>
      <c r="V22" s="294">
        <v>7.7000000000000011</v>
      </c>
    </row>
    <row r="23" spans="4:22" s="279" customFormat="1" ht="8.25" customHeight="1">
      <c r="D23" s="301"/>
      <c r="E23" s="300"/>
      <c r="F23" s="300"/>
      <c r="G23" s="300"/>
      <c r="H23" s="300"/>
      <c r="I23" s="300"/>
      <c r="J23" s="300"/>
      <c r="K23" s="299"/>
      <c r="L23" s="299"/>
      <c r="M23" s="299"/>
    </row>
    <row r="24" spans="4:22" s="279" customFormat="1" ht="16.5" hidden="1" customHeight="1">
      <c r="D24" s="996"/>
      <c r="E24" s="996"/>
      <c r="F24" s="996"/>
      <c r="G24" s="996"/>
      <c r="H24" s="996"/>
      <c r="I24" s="996"/>
      <c r="J24" s="996"/>
      <c r="K24" s="299"/>
      <c r="L24" s="299"/>
      <c r="M24" s="299"/>
    </row>
    <row r="25" spans="4:22" s="279" customFormat="1" ht="8.25" customHeight="1">
      <c r="D25" s="997" t="s">
        <v>578</v>
      </c>
      <c r="E25" s="997"/>
      <c r="F25" s="997"/>
      <c r="G25" s="997"/>
      <c r="H25" s="997"/>
      <c r="I25" s="997"/>
      <c r="J25" s="997"/>
      <c r="K25" s="997"/>
      <c r="L25" s="997"/>
      <c r="M25" s="997"/>
    </row>
    <row r="26" spans="4:22" s="279" customFormat="1" ht="8.25" customHeight="1">
      <c r="K26" s="299"/>
      <c r="L26" s="299"/>
      <c r="M26" s="299"/>
    </row>
    <row r="27" spans="4:22" s="279" customFormat="1" ht="8.25" customHeight="1">
      <c r="D27" s="293" t="s">
        <v>1076</v>
      </c>
      <c r="E27" s="293"/>
      <c r="F27" s="293"/>
      <c r="G27" s="293"/>
      <c r="H27" s="293"/>
      <c r="I27" s="293"/>
      <c r="J27" s="293"/>
      <c r="K27" s="249"/>
      <c r="L27" s="249"/>
      <c r="M27" s="249"/>
    </row>
    <row r="28" spans="4:22" s="279" customFormat="1" ht="15" customHeight="1">
      <c r="K28" s="249"/>
      <c r="L28" s="249"/>
      <c r="M28" s="249"/>
    </row>
    <row r="29" spans="4:22" ht="15" customHeight="1">
      <c r="D29" s="63" t="s">
        <v>636</v>
      </c>
      <c r="E29" s="2"/>
      <c r="F29" s="2"/>
      <c r="G29" s="2"/>
      <c r="H29" s="2"/>
      <c r="I29" s="2"/>
      <c r="J29" s="2"/>
      <c r="K29" s="2"/>
      <c r="L29" s="14"/>
    </row>
    <row r="30" spans="4:22" ht="15" customHeight="1">
      <c r="E30" s="63"/>
      <c r="F30" s="63"/>
      <c r="G30" s="63"/>
      <c r="H30" s="63"/>
      <c r="I30" s="63"/>
      <c r="J30" s="63"/>
      <c r="K30" s="63"/>
      <c r="L30" s="63"/>
      <c r="M30" s="63"/>
    </row>
    <row r="31" spans="4:22" ht="8.25" customHeight="1">
      <c r="D31" s="248"/>
      <c r="E31" s="248"/>
      <c r="F31" s="248"/>
      <c r="G31" s="248"/>
      <c r="H31" s="248"/>
      <c r="I31" s="248"/>
      <c r="J31" s="248"/>
      <c r="K31" s="270"/>
      <c r="L31" s="270"/>
      <c r="M31" s="270"/>
    </row>
    <row r="32" spans="4:22" ht="8.25" customHeight="1">
      <c r="D32" s="248"/>
      <c r="E32" s="248"/>
      <c r="F32" s="248"/>
      <c r="G32" s="248"/>
      <c r="H32" s="248"/>
      <c r="I32" s="248"/>
      <c r="J32" s="248"/>
      <c r="K32" s="270"/>
      <c r="L32" s="270"/>
      <c r="M32" s="270"/>
    </row>
    <row r="33" spans="4:13" ht="8.25" customHeight="1">
      <c r="D33" s="248"/>
      <c r="E33" s="248"/>
      <c r="F33" s="248"/>
      <c r="G33" s="248"/>
      <c r="H33" s="248"/>
      <c r="I33" s="248"/>
      <c r="J33" s="248"/>
      <c r="K33" s="270"/>
      <c r="L33" s="270"/>
      <c r="M33" s="270"/>
    </row>
    <row r="34" spans="4:13" ht="8.25" customHeight="1">
      <c r="D34" s="248"/>
      <c r="E34" s="248"/>
      <c r="F34" s="248"/>
      <c r="G34" s="248"/>
      <c r="H34" s="248"/>
      <c r="I34" s="248"/>
      <c r="J34" s="248"/>
      <c r="K34" s="270"/>
      <c r="L34" s="270"/>
      <c r="M34" s="270"/>
    </row>
    <row r="35" spans="4:13" ht="8.25" customHeight="1">
      <c r="D35" s="248"/>
      <c r="E35" s="248"/>
      <c r="F35" s="248"/>
      <c r="G35" s="248"/>
      <c r="H35" s="248"/>
      <c r="I35" s="248"/>
      <c r="J35" s="248"/>
      <c r="K35" s="270"/>
      <c r="L35" s="270"/>
      <c r="M35" s="270"/>
    </row>
    <row r="36" spans="4:13" ht="8.25" customHeight="1">
      <c r="D36" s="248"/>
      <c r="E36" s="248"/>
      <c r="F36" s="248"/>
      <c r="G36" s="248"/>
      <c r="H36" s="248"/>
      <c r="I36" s="248"/>
      <c r="J36" s="248"/>
      <c r="K36" s="270"/>
      <c r="L36" s="270"/>
      <c r="M36" s="270"/>
    </row>
    <row r="37" spans="4:13" ht="8.25" customHeight="1">
      <c r="D37" s="248"/>
      <c r="E37" s="248"/>
      <c r="F37" s="248"/>
      <c r="G37" s="248"/>
      <c r="H37" s="248"/>
      <c r="I37" s="248"/>
      <c r="J37" s="248"/>
      <c r="K37" s="270"/>
      <c r="L37" s="270"/>
      <c r="M37" s="270"/>
    </row>
    <row r="38" spans="4:13" ht="8.25" customHeight="1">
      <c r="D38" s="248"/>
      <c r="E38" s="248"/>
      <c r="F38" s="248"/>
      <c r="G38" s="248"/>
      <c r="H38" s="248"/>
      <c r="I38" s="248"/>
      <c r="J38" s="248"/>
      <c r="K38" s="270"/>
      <c r="L38" s="270"/>
      <c r="M38" s="270"/>
    </row>
    <row r="39" spans="4:13" ht="8.25" customHeight="1">
      <c r="D39" s="248"/>
      <c r="E39" s="248"/>
      <c r="F39" s="248"/>
      <c r="G39" s="248"/>
      <c r="H39" s="248"/>
      <c r="I39" s="248"/>
      <c r="J39" s="248"/>
      <c r="K39" s="270"/>
      <c r="L39" s="270"/>
      <c r="M39" s="270"/>
    </row>
    <row r="40" spans="4:13" ht="8.25" customHeight="1">
      <c r="D40" s="248"/>
      <c r="E40" s="248"/>
      <c r="F40" s="248"/>
      <c r="G40" s="248"/>
      <c r="H40" s="248"/>
      <c r="I40" s="248"/>
      <c r="J40" s="248"/>
      <c r="K40" s="270"/>
      <c r="L40" s="270"/>
      <c r="M40" s="270"/>
    </row>
    <row r="41" spans="4:13" ht="8.25" customHeight="1">
      <c r="D41" s="248"/>
      <c r="E41" s="248"/>
      <c r="F41" s="248"/>
      <c r="G41" s="248"/>
      <c r="H41" s="248"/>
      <c r="I41" s="248"/>
      <c r="J41" s="248"/>
      <c r="K41" s="270"/>
      <c r="L41" s="270"/>
      <c r="M41" s="270"/>
    </row>
    <row r="42" spans="4:13" ht="8.25" customHeight="1">
      <c r="D42" s="248"/>
      <c r="E42" s="248"/>
      <c r="F42" s="248"/>
      <c r="G42" s="248"/>
      <c r="H42" s="248"/>
      <c r="I42" s="248"/>
      <c r="J42" s="248"/>
      <c r="K42" s="270"/>
      <c r="L42" s="270"/>
      <c r="M42" s="270"/>
    </row>
    <row r="43" spans="4:13" ht="15" customHeight="1">
      <c r="D43" s="18"/>
      <c r="E43" s="2"/>
      <c r="F43" s="2"/>
      <c r="G43" s="2"/>
      <c r="H43" s="2"/>
      <c r="I43" s="2"/>
      <c r="J43" s="2"/>
      <c r="K43" s="2"/>
      <c r="L43" s="14"/>
    </row>
    <row r="44" spans="4:13" ht="15" customHeight="1">
      <c r="D44" s="18"/>
      <c r="E44" s="2"/>
      <c r="F44" s="2"/>
      <c r="G44" s="2"/>
      <c r="H44" s="2"/>
      <c r="I44" s="2"/>
      <c r="J44" s="2"/>
      <c r="K44" s="2"/>
      <c r="L44" s="14"/>
    </row>
    <row r="45" spans="4:13" ht="15" customHeight="1">
      <c r="D45" s="18"/>
      <c r="E45" s="2"/>
      <c r="F45" s="2"/>
      <c r="G45" s="2"/>
      <c r="H45" s="2"/>
      <c r="I45" s="2"/>
      <c r="J45" s="2"/>
      <c r="K45" s="2"/>
      <c r="L45" s="14"/>
    </row>
    <row r="46" spans="4:13" ht="15" customHeight="1">
      <c r="D46" s="18"/>
      <c r="E46" s="2"/>
      <c r="F46" s="2"/>
      <c r="G46" s="2"/>
      <c r="H46" s="2"/>
      <c r="I46" s="2"/>
      <c r="J46" s="2"/>
      <c r="K46" s="2"/>
      <c r="L46" s="14"/>
    </row>
    <row r="47" spans="4:13" ht="15" customHeight="1">
      <c r="D47" s="18"/>
      <c r="E47" s="2"/>
      <c r="F47" s="2"/>
      <c r="G47" s="2"/>
      <c r="H47" s="2"/>
      <c r="I47" s="2"/>
      <c r="J47" s="2"/>
      <c r="K47" s="2"/>
      <c r="L47" s="14"/>
    </row>
    <row r="48" spans="4:13" ht="15" customHeight="1">
      <c r="D48" s="18"/>
      <c r="E48" s="2"/>
      <c r="F48" s="2"/>
      <c r="G48" s="2"/>
      <c r="H48" s="2"/>
      <c r="I48" s="2"/>
      <c r="J48" s="2"/>
      <c r="K48" s="2"/>
      <c r="L48" s="14"/>
    </row>
    <row r="49" spans="4:12" ht="15" customHeight="1">
      <c r="D49" s="18"/>
      <c r="E49" s="2"/>
      <c r="F49" s="2"/>
      <c r="G49" s="2"/>
      <c r="H49" s="2"/>
      <c r="I49" s="2"/>
      <c r="J49" s="2"/>
      <c r="K49" s="2"/>
      <c r="L49" s="14"/>
    </row>
    <row r="50" spans="4:12" ht="15" customHeight="1">
      <c r="D50" s="18"/>
      <c r="E50" s="2"/>
      <c r="F50" s="2"/>
      <c r="G50" s="2"/>
      <c r="H50" s="2"/>
      <c r="I50" s="2"/>
      <c r="J50" s="2"/>
      <c r="K50" s="2"/>
      <c r="L50" s="14"/>
    </row>
    <row r="51" spans="4:12" ht="15" customHeight="1">
      <c r="D51" s="18"/>
      <c r="E51" s="2"/>
      <c r="F51" s="2"/>
      <c r="G51" s="2"/>
      <c r="H51" s="2"/>
      <c r="I51" s="2"/>
      <c r="J51" s="2"/>
      <c r="K51" s="2"/>
      <c r="L51" s="14"/>
    </row>
    <row r="52" spans="4:12" ht="15" customHeight="1">
      <c r="D52" s="18"/>
      <c r="E52" s="2"/>
      <c r="F52" s="2"/>
      <c r="G52" s="2"/>
      <c r="H52" s="2"/>
      <c r="I52" s="2"/>
      <c r="J52" s="2"/>
      <c r="K52" s="2"/>
      <c r="L52" s="14"/>
    </row>
    <row r="53" spans="4:12" ht="15" customHeight="1">
      <c r="D53" s="18"/>
      <c r="E53" s="2"/>
      <c r="F53" s="2"/>
      <c r="G53" s="2"/>
      <c r="H53" s="2"/>
      <c r="I53" s="2"/>
      <c r="J53" s="2"/>
      <c r="K53" s="2"/>
      <c r="L53" s="14"/>
    </row>
    <row r="54" spans="4:12" ht="15" customHeight="1">
      <c r="D54" s="18"/>
      <c r="E54" s="2"/>
      <c r="F54" s="2"/>
      <c r="G54" s="2"/>
      <c r="H54" s="2"/>
      <c r="I54" s="2"/>
      <c r="J54" s="2"/>
      <c r="K54" s="2"/>
      <c r="L54" s="14"/>
    </row>
    <row r="55" spans="4:12" ht="15" customHeight="1">
      <c r="D55" s="18"/>
      <c r="E55" s="2"/>
      <c r="F55" s="2"/>
      <c r="G55" s="2"/>
      <c r="H55" s="2"/>
      <c r="I55" s="2"/>
      <c r="J55" s="2"/>
      <c r="K55" s="2"/>
      <c r="L55" s="14"/>
    </row>
    <row r="56" spans="4:12" ht="15" customHeight="1">
      <c r="D56" s="18"/>
      <c r="E56" s="2"/>
      <c r="F56" s="2"/>
      <c r="G56" s="2"/>
      <c r="H56" s="2"/>
      <c r="I56" s="2"/>
      <c r="J56" s="2"/>
      <c r="K56" s="2"/>
      <c r="L56" s="14"/>
    </row>
    <row r="57" spans="4:12" ht="15" customHeight="1">
      <c r="D57" s="18"/>
      <c r="E57" s="2"/>
      <c r="F57" s="2"/>
      <c r="G57" s="2"/>
      <c r="H57" s="2"/>
      <c r="I57" s="2"/>
      <c r="J57" s="2"/>
      <c r="K57" s="2"/>
      <c r="L57" s="14"/>
    </row>
    <row r="58" spans="4:12" ht="15" customHeight="1">
      <c r="D58" s="18"/>
      <c r="E58" s="2"/>
      <c r="F58" s="2"/>
      <c r="G58" s="2"/>
      <c r="H58" s="2"/>
      <c r="I58" s="2"/>
      <c r="J58" s="2"/>
      <c r="K58" s="2"/>
      <c r="L58" s="14"/>
    </row>
    <row r="59" spans="4:12" ht="15" customHeight="1">
      <c r="D59" s="18"/>
      <c r="E59" s="2"/>
      <c r="F59" s="2"/>
      <c r="G59" s="2"/>
      <c r="H59" s="2"/>
      <c r="I59" s="2"/>
      <c r="J59" s="2"/>
      <c r="K59" s="2"/>
      <c r="L59" s="14"/>
    </row>
    <row r="60" spans="4:12" ht="15" customHeight="1">
      <c r="D60" s="18"/>
      <c r="E60" s="2"/>
      <c r="F60" s="2"/>
      <c r="G60" s="2"/>
      <c r="H60" s="2"/>
      <c r="I60" s="2"/>
      <c r="J60" s="2"/>
      <c r="K60" s="2"/>
      <c r="L60" s="14"/>
    </row>
    <row r="61" spans="4:12" ht="15" customHeight="1">
      <c r="D61" s="18"/>
      <c r="E61" s="2"/>
      <c r="F61" s="2"/>
      <c r="G61" s="2"/>
      <c r="H61" s="2"/>
      <c r="I61" s="2"/>
      <c r="J61" s="2"/>
      <c r="K61" s="2"/>
      <c r="L61" s="14"/>
    </row>
    <row r="62" spans="4:12" ht="15" customHeight="1">
      <c r="D62" s="18"/>
      <c r="E62" s="2"/>
      <c r="F62" s="2"/>
      <c r="G62" s="2"/>
      <c r="H62" s="2"/>
      <c r="I62" s="2"/>
      <c r="J62" s="2"/>
      <c r="K62" s="2"/>
      <c r="L62" s="14"/>
    </row>
    <row r="63" spans="4:12" ht="15" customHeight="1">
      <c r="D63" s="18"/>
      <c r="E63" s="2"/>
      <c r="F63" s="2"/>
      <c r="G63" s="2"/>
      <c r="H63" s="2"/>
      <c r="I63" s="2"/>
      <c r="J63" s="2"/>
      <c r="K63" s="2"/>
      <c r="L63" s="14"/>
    </row>
    <row r="64" spans="4:12" ht="15" customHeight="1">
      <c r="D64" s="18"/>
      <c r="E64" s="2"/>
      <c r="F64" s="2"/>
      <c r="G64" s="2"/>
      <c r="H64" s="2"/>
      <c r="I64" s="2"/>
      <c r="J64" s="2"/>
      <c r="K64" s="2"/>
      <c r="L64" s="14"/>
    </row>
    <row r="65" spans="4:12" ht="15" customHeight="1">
      <c r="D65" s="18"/>
      <c r="E65" s="2"/>
      <c r="F65" s="2"/>
      <c r="G65" s="2"/>
      <c r="H65" s="2"/>
      <c r="I65" s="2"/>
      <c r="J65" s="2"/>
      <c r="K65" s="2"/>
      <c r="L65" s="14"/>
    </row>
    <row r="66" spans="4:12" ht="15" customHeight="1">
      <c r="D66" s="18"/>
      <c r="E66" s="2"/>
      <c r="F66" s="2"/>
      <c r="G66" s="2"/>
      <c r="H66" s="2"/>
      <c r="I66" s="2"/>
      <c r="J66" s="2"/>
      <c r="K66" s="2"/>
      <c r="L66" s="14"/>
    </row>
    <row r="74" spans="4:12" ht="15" customHeight="1">
      <c r="D74" s="792" t="s">
        <v>24</v>
      </c>
      <c r="E74" s="792"/>
      <c r="F74" s="792"/>
      <c r="G74" s="792"/>
      <c r="H74" s="792"/>
      <c r="I74" s="792"/>
      <c r="J74" s="792"/>
      <c r="K74" s="792"/>
      <c r="L74" s="792"/>
    </row>
    <row r="75" spans="4:12" ht="15" customHeight="1">
      <c r="D75" s="792" t="s">
        <v>25</v>
      </c>
      <c r="E75" s="792"/>
      <c r="F75" s="792"/>
      <c r="G75" s="792"/>
      <c r="H75" s="792"/>
      <c r="I75" s="792"/>
      <c r="J75" s="792"/>
      <c r="K75" s="792"/>
      <c r="L75" s="792"/>
    </row>
    <row r="77" spans="4:12" s="17" customFormat="1" ht="11.25">
      <c r="D77" s="16"/>
      <c r="L77" s="27"/>
    </row>
  </sheetData>
  <autoFilter ref="D9:V9"/>
  <dataConsolidate/>
  <mergeCells count="17">
    <mergeCell ref="N6:P6"/>
    <mergeCell ref="Q6:S6"/>
    <mergeCell ref="T6:V6"/>
    <mergeCell ref="N8:S8"/>
    <mergeCell ref="T8:V8"/>
    <mergeCell ref="D2:F2"/>
    <mergeCell ref="D4:M4"/>
    <mergeCell ref="D75:L75"/>
    <mergeCell ref="D6:D8"/>
    <mergeCell ref="E6:G6"/>
    <mergeCell ref="H6:J6"/>
    <mergeCell ref="K6:M6"/>
    <mergeCell ref="E8:J8"/>
    <mergeCell ref="K8:M8"/>
    <mergeCell ref="D24:J24"/>
    <mergeCell ref="D25:M25"/>
    <mergeCell ref="D74:L74"/>
  </mergeCells>
  <hyperlinks>
    <hyperlink ref="D75:L75" r:id="rId1" display="Link zum Regionalmonitoring Niedersachsen"/>
    <hyperlink ref="D74:L74" r:id="rId2" display="Link zur LSN-Online-Datenbank"/>
  </hyperlinks>
  <pageMargins left="0.7" right="0.7" top="0.78740157499999996" bottom="0.78740157499999996" header="0.3" footer="0.3"/>
  <pageSetup paperSize="9" scale="88" orientation="portrait" r:id="rId3"/>
  <rowBreaks count="1" manualBreakCount="1">
    <brk id="56" min="3" max="12" man="1"/>
  </rowBreaks>
  <drawing r:id="rId4"/>
  <legacyDrawing r:id="rId5"/>
  <oleObjects>
    <mc:AlternateContent xmlns:mc="http://schemas.openxmlformats.org/markup-compatibility/2006">
      <mc:Choice Requires="x14">
        <oleObject progId="Dokument" shapeId="83975" r:id="rId6">
          <objectPr defaultSize="0" autoPict="0" r:id="rId7">
            <anchor moveWithCells="1">
              <from>
                <xdr:col>3</xdr:col>
                <xdr:colOff>28575</xdr:colOff>
                <xdr:row>55</xdr:row>
                <xdr:rowOff>0</xdr:rowOff>
              </from>
              <to>
                <xdr:col>11</xdr:col>
                <xdr:colOff>542925</xdr:colOff>
                <xdr:row>70</xdr:row>
                <xdr:rowOff>85725</xdr:rowOff>
              </to>
            </anchor>
          </objectPr>
        </oleObject>
      </mc:Choice>
      <mc:Fallback>
        <oleObject progId="Dokument" shapeId="83975" r:id="rId6"/>
      </mc:Fallback>
    </mc:AlternateContent>
  </oleObjects>
  <controls>
    <mc:AlternateContent xmlns:mc="http://schemas.openxmlformats.org/markup-compatibility/2006">
      <mc:Choice Requires="x14">
        <control shapeId="83976" r:id="rId8" name="ToggleButton_U25">
          <controlPr defaultSize="0" autoLine="0" r:id="rId9">
            <anchor moveWithCells="1">
              <from>
                <xdr:col>11</xdr:col>
                <xdr:colOff>390525</xdr:colOff>
                <xdr:row>2</xdr:row>
                <xdr:rowOff>38100</xdr:rowOff>
              </from>
              <to>
                <xdr:col>12</xdr:col>
                <xdr:colOff>742950</xdr:colOff>
                <xdr:row>4</xdr:row>
                <xdr:rowOff>38100</xdr:rowOff>
              </to>
            </anchor>
          </controlPr>
        </control>
      </mc:Choice>
      <mc:Fallback>
        <control shapeId="83976" r:id="rId8" name="ToggleButton_U25"/>
      </mc:Fallback>
    </mc:AlternateContent>
    <mc:AlternateContent xmlns:mc="http://schemas.openxmlformats.org/markup-compatibility/2006">
      <mc:Choice Requires="x14">
        <control shapeId="83972" r:id="rId10" name="Tabellenblatt_zurueck_unten">
          <controlPr defaultSize="0" print="0" autoLine="0" r:id="rId11">
            <anchor moveWithCells="1">
              <from>
                <xdr:col>3</xdr:col>
                <xdr:colOff>0</xdr:colOff>
                <xdr:row>75</xdr:row>
                <xdr:rowOff>133350</xdr:rowOff>
              </from>
              <to>
                <xdr:col>3</xdr:col>
                <xdr:colOff>714375</xdr:colOff>
                <xdr:row>76</xdr:row>
                <xdr:rowOff>123825</xdr:rowOff>
              </to>
            </anchor>
          </controlPr>
        </control>
      </mc:Choice>
      <mc:Fallback>
        <control shapeId="83972" r:id="rId10" name="Tabellenblatt_zurueck_unten"/>
      </mc:Fallback>
    </mc:AlternateContent>
    <mc:AlternateContent xmlns:mc="http://schemas.openxmlformats.org/markup-compatibility/2006">
      <mc:Choice Requires="x14">
        <control shapeId="83971" r:id="rId12" name="Tabellenblatt_vor_unten">
          <controlPr defaultSize="0" print="0" autoLine="0" r:id="rId13">
            <anchor moveWithCells="1">
              <from>
                <xdr:col>22</xdr:col>
                <xdr:colOff>0</xdr:colOff>
                <xdr:row>75</xdr:row>
                <xdr:rowOff>133350</xdr:rowOff>
              </from>
              <to>
                <xdr:col>22</xdr:col>
                <xdr:colOff>438150</xdr:colOff>
                <xdr:row>76</xdr:row>
                <xdr:rowOff>123825</xdr:rowOff>
              </to>
            </anchor>
          </controlPr>
        </control>
      </mc:Choice>
      <mc:Fallback>
        <control shapeId="83971" r:id="rId12" name="Tabellenblatt_vor_unten"/>
      </mc:Fallback>
    </mc:AlternateContent>
    <mc:AlternateContent xmlns:mc="http://schemas.openxmlformats.org/markup-compatibility/2006">
      <mc:Choice Requires="x14">
        <control shapeId="83970" r:id="rId14" name="zum_Inhaltsverzeichnis">
          <controlPr defaultSize="0" print="0" autoLine="0" r:id="rId15">
            <anchor moveWithCells="1">
              <from>
                <xdr:col>3</xdr:col>
                <xdr:colOff>0</xdr:colOff>
                <xdr:row>1</xdr:row>
                <xdr:rowOff>0</xdr:rowOff>
              </from>
              <to>
                <xdr:col>4</xdr:col>
                <xdr:colOff>85725</xdr:colOff>
                <xdr:row>1</xdr:row>
                <xdr:rowOff>180975</xdr:rowOff>
              </to>
            </anchor>
          </controlPr>
        </control>
      </mc:Choice>
      <mc:Fallback>
        <control shapeId="83970" r:id="rId14" name="zum_Inhaltsverzeichnis"/>
      </mc:Fallback>
    </mc:AlternateContent>
    <mc:AlternateContent xmlns:mc="http://schemas.openxmlformats.org/markup-compatibility/2006">
      <mc:Choice Requires="x14">
        <control shapeId="83969" r:id="rId16" name="Naechster_Indikator">
          <controlPr defaultSize="0" print="0" autoLine="0" r:id="rId17">
            <anchor moveWithCells="1">
              <from>
                <xdr:col>22</xdr:col>
                <xdr:colOff>0</xdr:colOff>
                <xdr:row>1</xdr:row>
                <xdr:rowOff>0</xdr:rowOff>
              </from>
              <to>
                <xdr:col>23</xdr:col>
                <xdr:colOff>161925</xdr:colOff>
                <xdr:row>1</xdr:row>
                <xdr:rowOff>180975</xdr:rowOff>
              </to>
            </anchor>
          </controlPr>
        </control>
      </mc:Choice>
      <mc:Fallback>
        <control shapeId="83969" r:id="rId16" name="Naechster_Indikator"/>
      </mc:Fallback>
    </mc:AlternateContent>
  </control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7">
    <pageSetUpPr autoPageBreaks="0"/>
  </sheetPr>
  <dimension ref="B1:P80"/>
  <sheetViews>
    <sheetView showGridLines="0" zoomScale="140" zoomScaleNormal="140" workbookViewId="0"/>
  </sheetViews>
  <sheetFormatPr baseColWidth="10" defaultRowHeight="15"/>
  <cols>
    <col min="1" max="1" width="5.7109375" customWidth="1"/>
    <col min="2" max="2" width="5.7109375" hidden="1" customWidth="1"/>
    <col min="3" max="3" width="0.85546875" hidden="1" customWidth="1"/>
    <col min="4" max="4" width="9.140625" customWidth="1"/>
    <col min="5" max="5" width="9.28515625" customWidth="1"/>
    <col min="6" max="11" width="8.7109375" customWidth="1"/>
    <col min="12" max="12" width="8.7109375" style="26" customWidth="1"/>
    <col min="13" max="15" width="8.7109375" customWidth="1"/>
    <col min="16"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hidden="1"/>
    <row r="3" spans="4:16" s="21" customFormat="1" ht="15" customHeight="1">
      <c r="D3" s="787"/>
      <c r="E3" s="787"/>
      <c r="F3" s="787"/>
      <c r="K3" s="20"/>
      <c r="L3" s="24"/>
    </row>
    <row r="4" spans="4:16" s="21" customFormat="1" ht="6" hidden="1" customHeight="1">
      <c r="D4" s="247"/>
      <c r="E4" s="247"/>
      <c r="F4" s="247"/>
      <c r="K4" s="20"/>
      <c r="L4" s="24"/>
    </row>
    <row r="5" spans="4:16" ht="15" customHeight="1">
      <c r="D5" s="19" t="s">
        <v>644</v>
      </c>
      <c r="E5" s="19"/>
      <c r="F5" s="19"/>
      <c r="G5" s="19"/>
      <c r="H5" s="19"/>
      <c r="I5" s="19"/>
      <c r="J5" s="19"/>
      <c r="K5" s="19"/>
      <c r="L5" s="25"/>
    </row>
    <row r="6" spans="4:16" s="279" customFormat="1" ht="15" customHeight="1">
      <c r="D6" s="807" t="s">
        <v>762</v>
      </c>
      <c r="E6" s="807"/>
      <c r="F6" s="807"/>
      <c r="G6" s="807"/>
      <c r="H6" s="807"/>
      <c r="I6" s="807"/>
      <c r="J6" s="807"/>
      <c r="K6" s="807"/>
      <c r="L6" s="807"/>
      <c r="M6" s="807"/>
    </row>
    <row r="7" spans="4:16" s="279" customFormat="1" ht="8.25" customHeight="1">
      <c r="D7" s="249"/>
      <c r="E7" s="249"/>
      <c r="F7" s="249"/>
      <c r="G7" s="249"/>
      <c r="H7" s="249"/>
      <c r="I7" s="249"/>
      <c r="J7" s="249"/>
      <c r="K7" s="249"/>
      <c r="L7" s="249"/>
      <c r="M7" s="249"/>
    </row>
    <row r="8" spans="4:16" s="279" customFormat="1" ht="8.25" customHeight="1">
      <c r="D8" s="1000" t="s">
        <v>369</v>
      </c>
      <c r="E8" s="900"/>
      <c r="F8" s="931" t="s">
        <v>354</v>
      </c>
      <c r="G8" s="942" t="s">
        <v>355</v>
      </c>
      <c r="H8" s="1002"/>
      <c r="I8" s="1002"/>
      <c r="J8" s="1002"/>
      <c r="K8" s="1002"/>
      <c r="L8" s="1002"/>
      <c r="M8" s="1002"/>
      <c r="N8" s="1002"/>
      <c r="O8" s="1002"/>
    </row>
    <row r="9" spans="4:16" s="279" customFormat="1" ht="8.25" customHeight="1">
      <c r="D9" s="1001"/>
      <c r="E9" s="926"/>
      <c r="F9" s="928"/>
      <c r="G9" s="940" t="s">
        <v>227</v>
      </c>
      <c r="H9" s="940" t="s">
        <v>356</v>
      </c>
      <c r="I9" s="812" t="s">
        <v>357</v>
      </c>
      <c r="J9" s="812"/>
      <c r="K9" s="812"/>
      <c r="L9" s="940" t="s">
        <v>356</v>
      </c>
      <c r="M9" s="812" t="s">
        <v>357</v>
      </c>
      <c r="N9" s="812"/>
      <c r="O9" s="813"/>
    </row>
    <row r="10" spans="4:16" s="279" customFormat="1" ht="8.25" customHeight="1">
      <c r="D10" s="1001"/>
      <c r="E10" s="926"/>
      <c r="F10" s="928"/>
      <c r="G10" s="940"/>
      <c r="H10" s="940"/>
      <c r="I10" s="940" t="s">
        <v>370</v>
      </c>
      <c r="J10" s="292" t="s">
        <v>282</v>
      </c>
      <c r="K10" s="292" t="s">
        <v>281</v>
      </c>
      <c r="L10" s="940"/>
      <c r="M10" s="940" t="s">
        <v>370</v>
      </c>
      <c r="N10" s="292" t="s">
        <v>282</v>
      </c>
      <c r="O10" s="291" t="s">
        <v>281</v>
      </c>
    </row>
    <row r="11" spans="4:16" s="279" customFormat="1" ht="8.25" customHeight="1">
      <c r="D11" s="1001"/>
      <c r="E11" s="926"/>
      <c r="F11" s="941"/>
      <c r="G11" s="940"/>
      <c r="H11" s="940"/>
      <c r="I11" s="940"/>
      <c r="J11" s="940" t="s">
        <v>358</v>
      </c>
      <c r="K11" s="940"/>
      <c r="L11" s="940"/>
      <c r="M11" s="940"/>
      <c r="N11" s="940" t="s">
        <v>358</v>
      </c>
      <c r="O11" s="942"/>
    </row>
    <row r="12" spans="4:16" s="279" customFormat="1" ht="8.25" customHeight="1">
      <c r="D12" s="1001"/>
      <c r="E12" s="926"/>
      <c r="F12" s="932" t="s">
        <v>645</v>
      </c>
      <c r="G12" s="1000"/>
      <c r="H12" s="1000"/>
      <c r="I12" s="1000"/>
      <c r="J12" s="1000"/>
      <c r="K12" s="900"/>
      <c r="L12" s="975" t="s">
        <v>341</v>
      </c>
      <c r="M12" s="1003"/>
      <c r="N12" s="1003"/>
      <c r="O12" s="1003"/>
    </row>
    <row r="13" spans="4:16" s="279" customFormat="1" ht="8.25" customHeight="1">
      <c r="D13" s="442" t="s">
        <v>30</v>
      </c>
      <c r="E13" s="442" t="s">
        <v>31</v>
      </c>
      <c r="F13" s="442" t="s">
        <v>32</v>
      </c>
      <c r="G13" s="442" t="s">
        <v>33</v>
      </c>
      <c r="H13" s="442" t="s">
        <v>34</v>
      </c>
      <c r="I13" s="442" t="s">
        <v>35</v>
      </c>
      <c r="J13" s="442" t="s">
        <v>36</v>
      </c>
      <c r="K13" s="442" t="s">
        <v>37</v>
      </c>
      <c r="L13" s="442" t="s">
        <v>38</v>
      </c>
      <c r="M13" s="442" t="s">
        <v>39</v>
      </c>
      <c r="N13" s="442" t="s">
        <v>40</v>
      </c>
      <c r="O13" s="442" t="s">
        <v>41</v>
      </c>
    </row>
    <row r="14" spans="4:16" s="279" customFormat="1" ht="8.25" customHeight="1">
      <c r="D14" s="241" t="s">
        <v>359</v>
      </c>
      <c r="E14" s="241" t="s">
        <v>360</v>
      </c>
      <c r="F14" s="289">
        <v>121476</v>
      </c>
      <c r="G14" s="289">
        <v>96530</v>
      </c>
      <c r="H14" s="289">
        <v>54438</v>
      </c>
      <c r="I14" s="289">
        <v>42092</v>
      </c>
      <c r="J14" s="289">
        <v>32912</v>
      </c>
      <c r="K14" s="289">
        <v>8116</v>
      </c>
      <c r="L14" s="9">
        <v>56.39490313892054</v>
      </c>
      <c r="M14" s="9">
        <v>43.60509686107946</v>
      </c>
      <c r="N14" s="9">
        <v>34.095099968921581</v>
      </c>
      <c r="O14" s="9">
        <v>8.4077488863565719</v>
      </c>
    </row>
    <row r="15" spans="4:16" s="279" customFormat="1" ht="8.25" customHeight="1">
      <c r="D15" s="241" t="s">
        <v>361</v>
      </c>
      <c r="E15" s="241" t="s">
        <v>360</v>
      </c>
      <c r="F15" s="289">
        <v>100120</v>
      </c>
      <c r="G15" s="289">
        <v>78319</v>
      </c>
      <c r="H15" s="289">
        <v>44150</v>
      </c>
      <c r="I15" s="289">
        <v>34169</v>
      </c>
      <c r="J15" s="289">
        <v>27486</v>
      </c>
      <c r="K15" s="289">
        <v>5768</v>
      </c>
      <c r="L15" s="9">
        <v>56.372017007367305</v>
      </c>
      <c r="M15" s="9">
        <v>43.627982992632695</v>
      </c>
      <c r="N15" s="9">
        <v>35.094932264201532</v>
      </c>
      <c r="O15" s="9">
        <v>7.3647518482105241</v>
      </c>
    </row>
    <row r="16" spans="4:16" s="279" customFormat="1" ht="8.25" customHeight="1">
      <c r="D16" s="126" t="s">
        <v>227</v>
      </c>
      <c r="E16" s="241" t="s">
        <v>360</v>
      </c>
      <c r="F16" s="289">
        <v>221597</v>
      </c>
      <c r="G16" s="289">
        <v>174850</v>
      </c>
      <c r="H16" s="289">
        <v>98588</v>
      </c>
      <c r="I16" s="289">
        <v>76262</v>
      </c>
      <c r="J16" s="289">
        <v>60399</v>
      </c>
      <c r="K16" s="289">
        <v>13884</v>
      </c>
      <c r="L16" s="9">
        <v>56.384329425221615</v>
      </c>
      <c r="M16" s="9">
        <v>43.615670574778385</v>
      </c>
      <c r="N16" s="9">
        <v>34.543322848155562</v>
      </c>
      <c r="O16" s="9">
        <v>7.9405204460966532</v>
      </c>
    </row>
    <row r="17" spans="4:15" s="279" customFormat="1" ht="8.25" customHeight="1">
      <c r="D17" s="241" t="s">
        <v>359</v>
      </c>
      <c r="E17" s="241" t="s">
        <v>362</v>
      </c>
      <c r="F17" s="288">
        <v>82723</v>
      </c>
      <c r="G17" s="288" t="s">
        <v>363</v>
      </c>
      <c r="H17" s="288" t="s">
        <v>363</v>
      </c>
      <c r="I17" s="288" t="s">
        <v>363</v>
      </c>
      <c r="J17" s="288" t="s">
        <v>363</v>
      </c>
      <c r="K17" s="288" t="s">
        <v>363</v>
      </c>
      <c r="L17" s="288" t="s">
        <v>363</v>
      </c>
      <c r="M17" s="288" t="s">
        <v>363</v>
      </c>
      <c r="N17" s="288" t="s">
        <v>363</v>
      </c>
      <c r="O17" s="288" t="s">
        <v>363</v>
      </c>
    </row>
    <row r="18" spans="4:15" s="279" customFormat="1" ht="8.25" customHeight="1">
      <c r="D18" s="241" t="s">
        <v>361</v>
      </c>
      <c r="E18" s="241" t="s">
        <v>362</v>
      </c>
      <c r="F18" s="288">
        <v>68069</v>
      </c>
      <c r="G18" s="288" t="s">
        <v>363</v>
      </c>
      <c r="H18" s="288" t="s">
        <v>363</v>
      </c>
      <c r="I18" s="288" t="s">
        <v>363</v>
      </c>
      <c r="J18" s="288" t="s">
        <v>363</v>
      </c>
      <c r="K18" s="288" t="s">
        <v>363</v>
      </c>
      <c r="L18" s="288" t="s">
        <v>363</v>
      </c>
      <c r="M18" s="288" t="s">
        <v>363</v>
      </c>
      <c r="N18" s="288" t="s">
        <v>363</v>
      </c>
      <c r="O18" s="288" t="s">
        <v>363</v>
      </c>
    </row>
    <row r="19" spans="4:15" s="279" customFormat="1" ht="8.25" customHeight="1">
      <c r="D19" s="126" t="s">
        <v>227</v>
      </c>
      <c r="E19" s="241" t="s">
        <v>362</v>
      </c>
      <c r="F19" s="289">
        <v>150792</v>
      </c>
      <c r="G19" s="289">
        <v>118621</v>
      </c>
      <c r="H19" s="289">
        <v>59341</v>
      </c>
      <c r="I19" s="289">
        <v>59280</v>
      </c>
      <c r="J19" s="289">
        <v>47395</v>
      </c>
      <c r="K19" s="289">
        <v>10273</v>
      </c>
      <c r="L19" s="9">
        <v>50.025712142032184</v>
      </c>
      <c r="M19" s="9">
        <v>49.974287857967816</v>
      </c>
      <c r="N19" s="9">
        <v>39.954982675917414</v>
      </c>
      <c r="O19" s="9">
        <v>8.6603552490705695</v>
      </c>
    </row>
    <row r="20" spans="4:15" s="279" customFormat="1" ht="8.25" customHeight="1">
      <c r="D20" s="241" t="s">
        <v>359</v>
      </c>
      <c r="E20" s="241" t="s">
        <v>364</v>
      </c>
      <c r="F20" s="288">
        <v>38753</v>
      </c>
      <c r="G20" s="288" t="s">
        <v>363</v>
      </c>
      <c r="H20" s="288" t="s">
        <v>363</v>
      </c>
      <c r="I20" s="288" t="s">
        <v>363</v>
      </c>
      <c r="J20" s="288" t="s">
        <v>363</v>
      </c>
      <c r="K20" s="288" t="s">
        <v>363</v>
      </c>
      <c r="L20" s="288" t="s">
        <v>363</v>
      </c>
      <c r="M20" s="288" t="s">
        <v>363</v>
      </c>
      <c r="N20" s="288" t="s">
        <v>363</v>
      </c>
      <c r="O20" s="288" t="s">
        <v>363</v>
      </c>
    </row>
    <row r="21" spans="4:15" s="279" customFormat="1" ht="8.25" customHeight="1">
      <c r="D21" s="241" t="s">
        <v>361</v>
      </c>
      <c r="E21" s="241" t="s">
        <v>364</v>
      </c>
      <c r="F21" s="288">
        <v>32051</v>
      </c>
      <c r="G21" s="288" t="s">
        <v>363</v>
      </c>
      <c r="H21" s="288" t="s">
        <v>363</v>
      </c>
      <c r="I21" s="288" t="s">
        <v>363</v>
      </c>
      <c r="J21" s="288" t="s">
        <v>363</v>
      </c>
      <c r="K21" s="288" t="s">
        <v>363</v>
      </c>
      <c r="L21" s="288" t="s">
        <v>363</v>
      </c>
      <c r="M21" s="288" t="s">
        <v>363</v>
      </c>
      <c r="N21" s="288" t="s">
        <v>363</v>
      </c>
      <c r="O21" s="288" t="s">
        <v>363</v>
      </c>
    </row>
    <row r="22" spans="4:15" s="279" customFormat="1" ht="8.25" customHeight="1">
      <c r="D22" s="126" t="s">
        <v>227</v>
      </c>
      <c r="E22" s="241" t="s">
        <v>364</v>
      </c>
      <c r="F22" s="289">
        <v>70805</v>
      </c>
      <c r="G22" s="289">
        <v>56229</v>
      </c>
      <c r="H22" s="289">
        <v>39247</v>
      </c>
      <c r="I22" s="289">
        <v>16982</v>
      </c>
      <c r="J22" s="289">
        <v>13004</v>
      </c>
      <c r="K22" s="289">
        <v>3611</v>
      </c>
      <c r="L22" s="9">
        <v>69.79850255206388</v>
      </c>
      <c r="M22" s="9">
        <v>30.20149744793612</v>
      </c>
      <c r="N22" s="9">
        <v>23.126856248555015</v>
      </c>
      <c r="O22" s="9">
        <v>6.4219530847071802</v>
      </c>
    </row>
    <row r="23" spans="4:15" s="279" customFormat="1" ht="8.25" customHeight="1">
      <c r="D23" s="287"/>
      <c r="E23" s="286"/>
      <c r="F23" s="65"/>
      <c r="G23" s="65"/>
      <c r="H23" s="65"/>
      <c r="I23" s="65"/>
      <c r="J23" s="65"/>
      <c r="K23" s="65"/>
      <c r="L23" s="9"/>
      <c r="M23" s="9"/>
      <c r="N23" s="9"/>
      <c r="O23" s="9"/>
    </row>
    <row r="24" spans="4:15" s="279" customFormat="1" ht="8.25" customHeight="1">
      <c r="D24" s="1004" t="s">
        <v>365</v>
      </c>
      <c r="E24" s="1004"/>
      <c r="F24" s="1004"/>
      <c r="G24" s="1004"/>
      <c r="H24" s="1004"/>
      <c r="I24" s="1004"/>
      <c r="J24" s="1004"/>
      <c r="K24" s="1004"/>
      <c r="L24" s="1004"/>
      <c r="M24" s="1004"/>
      <c r="N24" s="1004"/>
      <c r="O24" s="1004"/>
    </row>
    <row r="25" spans="4:15" s="279" customFormat="1" ht="8.25" customHeight="1">
      <c r="D25" s="1005" t="s">
        <v>366</v>
      </c>
      <c r="E25" s="1005"/>
      <c r="F25" s="1005"/>
      <c r="G25" s="1005"/>
      <c r="H25" s="1005"/>
      <c r="I25" s="1005"/>
      <c r="J25" s="1005"/>
      <c r="K25" s="1005"/>
      <c r="L25" s="1005"/>
      <c r="M25" s="1005"/>
      <c r="N25" s="1005"/>
      <c r="O25" s="1005"/>
    </row>
    <row r="26" spans="4:15" s="279" customFormat="1" ht="8.25" customHeight="1">
      <c r="D26" s="945" t="s">
        <v>367</v>
      </c>
      <c r="E26" s="945"/>
      <c r="F26" s="945"/>
      <c r="G26" s="945"/>
      <c r="H26" s="945"/>
      <c r="I26" s="945"/>
      <c r="J26" s="945"/>
      <c r="K26" s="945"/>
      <c r="L26" s="945"/>
      <c r="M26" s="945"/>
      <c r="N26" s="945"/>
      <c r="O26" s="945"/>
    </row>
    <row r="27" spans="4:15" s="488" customFormat="1" ht="16.5" customHeight="1">
      <c r="D27" s="945" t="s">
        <v>655</v>
      </c>
      <c r="E27" s="945"/>
      <c r="F27" s="945"/>
      <c r="G27" s="945"/>
      <c r="H27" s="945"/>
      <c r="I27" s="945"/>
      <c r="J27" s="945"/>
      <c r="K27" s="945"/>
      <c r="L27" s="945"/>
      <c r="M27" s="945"/>
      <c r="N27" s="945"/>
      <c r="O27" s="945"/>
    </row>
    <row r="28" spans="4:15" s="279" customFormat="1" ht="8.25" customHeight="1">
      <c r="D28" s="285"/>
      <c r="E28" s="285"/>
      <c r="F28" s="290"/>
      <c r="G28" s="290"/>
      <c r="H28" s="290"/>
      <c r="I28" s="290"/>
      <c r="J28" s="290"/>
      <c r="K28" s="290"/>
      <c r="L28" s="290"/>
      <c r="M28" s="290"/>
      <c r="N28" s="290"/>
      <c r="O28" s="290"/>
    </row>
    <row r="29" spans="4:15" ht="8.25" customHeight="1">
      <c r="D29" s="250" t="s">
        <v>368</v>
      </c>
      <c r="E29" s="250"/>
      <c r="F29" s="290"/>
      <c r="G29" s="290"/>
      <c r="H29" s="290"/>
      <c r="I29" s="290"/>
      <c r="J29" s="290"/>
      <c r="K29" s="290"/>
      <c r="L29" s="290"/>
      <c r="M29" s="290"/>
      <c r="N29" s="290"/>
      <c r="O29" s="290"/>
    </row>
    <row r="30" spans="4:15" ht="15" customHeight="1">
      <c r="E30" s="63"/>
      <c r="F30" s="63"/>
      <c r="G30" s="63"/>
      <c r="H30" s="63"/>
      <c r="I30" s="63"/>
      <c r="J30" s="63"/>
      <c r="K30" s="63"/>
      <c r="L30" s="63"/>
      <c r="M30" s="63"/>
    </row>
    <row r="31" spans="4:15" ht="8.25" customHeight="1">
      <c r="D31" s="248"/>
      <c r="E31" s="248"/>
      <c r="F31" s="248"/>
      <c r="G31" s="248"/>
      <c r="H31" s="248"/>
      <c r="I31" s="248"/>
      <c r="J31" s="248"/>
      <c r="K31" s="270"/>
      <c r="L31" s="270"/>
      <c r="M31" s="270"/>
    </row>
    <row r="32" spans="4:15" ht="15" customHeight="1">
      <c r="D32" s="807" t="s">
        <v>763</v>
      </c>
      <c r="E32" s="807"/>
      <c r="F32" s="807"/>
      <c r="G32" s="807"/>
      <c r="H32" s="807"/>
      <c r="I32" s="807"/>
      <c r="J32" s="807"/>
      <c r="K32" s="807"/>
      <c r="L32" s="807"/>
      <c r="M32" s="807"/>
    </row>
    <row r="33" spans="4:13" ht="8.25" customHeight="1">
      <c r="D33" s="248"/>
      <c r="E33" s="248"/>
      <c r="F33" s="248"/>
      <c r="G33" s="248"/>
      <c r="H33" s="248"/>
      <c r="I33" s="248"/>
      <c r="J33" s="248"/>
      <c r="K33" s="270"/>
      <c r="L33" s="270"/>
      <c r="M33" s="270"/>
    </row>
    <row r="34" spans="4:13" ht="8.25" customHeight="1">
      <c r="D34" s="248"/>
      <c r="E34" s="248"/>
      <c r="F34" s="248"/>
      <c r="G34" s="248"/>
      <c r="H34" s="248"/>
      <c r="I34" s="248"/>
      <c r="J34" s="248"/>
      <c r="K34" s="270"/>
      <c r="L34" s="270"/>
      <c r="M34" s="270"/>
    </row>
    <row r="35" spans="4:13" ht="8.25" customHeight="1">
      <c r="D35" s="248"/>
      <c r="E35" s="248"/>
      <c r="F35" s="248"/>
      <c r="G35" s="248"/>
      <c r="H35" s="248"/>
      <c r="I35" s="248"/>
      <c r="J35" s="248"/>
      <c r="K35" s="270"/>
      <c r="L35" s="270"/>
      <c r="M35" s="270"/>
    </row>
    <row r="36" spans="4:13" ht="8.25" customHeight="1">
      <c r="D36" s="248"/>
      <c r="E36" s="248"/>
      <c r="F36" s="248"/>
      <c r="G36" s="248"/>
      <c r="H36" s="248"/>
      <c r="I36" s="248"/>
      <c r="J36" s="248"/>
      <c r="K36" s="270"/>
      <c r="L36" s="270"/>
      <c r="M36" s="270"/>
    </row>
    <row r="37" spans="4:13" ht="8.25" customHeight="1">
      <c r="D37" s="248"/>
      <c r="E37" s="248"/>
      <c r="F37" s="248"/>
      <c r="G37" s="248"/>
      <c r="H37" s="248"/>
      <c r="I37" s="248"/>
      <c r="J37" s="248"/>
      <c r="K37" s="270"/>
      <c r="L37" s="270"/>
      <c r="M37" s="270"/>
    </row>
    <row r="38" spans="4:13" ht="8.25" customHeight="1">
      <c r="D38" s="248"/>
      <c r="E38" s="248"/>
      <c r="F38" s="248"/>
      <c r="G38" s="248"/>
      <c r="H38" s="248"/>
      <c r="I38" s="248"/>
      <c r="J38" s="248"/>
      <c r="K38" s="270"/>
      <c r="L38" s="270"/>
      <c r="M38" s="270"/>
    </row>
    <row r="39" spans="4:13" ht="8.25" customHeight="1">
      <c r="D39" s="248"/>
      <c r="E39" s="248"/>
      <c r="F39" s="248"/>
      <c r="G39" s="248"/>
      <c r="H39" s="248"/>
      <c r="I39" s="248"/>
      <c r="J39" s="248"/>
      <c r="K39" s="270"/>
      <c r="L39" s="270"/>
      <c r="M39" s="270"/>
    </row>
    <row r="40" spans="4:13" ht="8.25" customHeight="1">
      <c r="D40" s="248"/>
      <c r="E40" s="248"/>
      <c r="F40" s="248"/>
      <c r="G40" s="248"/>
      <c r="H40" s="248"/>
      <c r="I40" s="248"/>
      <c r="J40" s="248"/>
      <c r="K40" s="270"/>
      <c r="L40" s="270"/>
      <c r="M40" s="270"/>
    </row>
    <row r="41" spans="4:13" ht="8.25" customHeight="1">
      <c r="D41" s="248"/>
      <c r="E41" s="248"/>
      <c r="F41" s="248"/>
      <c r="G41" s="248"/>
      <c r="H41" s="248"/>
      <c r="I41" s="248"/>
      <c r="J41" s="248"/>
      <c r="K41" s="270"/>
      <c r="L41" s="270"/>
      <c r="M41" s="270"/>
    </row>
    <row r="42" spans="4:13" ht="8.25" customHeight="1">
      <c r="D42" s="248"/>
      <c r="E42" s="248"/>
      <c r="F42" s="248"/>
      <c r="G42" s="248" t="s">
        <v>371</v>
      </c>
      <c r="H42" s="248" t="s">
        <v>357</v>
      </c>
      <c r="I42" s="248"/>
      <c r="J42" s="248"/>
      <c r="K42" s="270"/>
      <c r="L42" s="270"/>
      <c r="M42" s="270"/>
    </row>
    <row r="43" spans="4:13" ht="15" customHeight="1">
      <c r="D43" s="18"/>
      <c r="E43" s="2"/>
      <c r="F43" s="126" t="s">
        <v>227</v>
      </c>
      <c r="G43" s="625">
        <f>L16</f>
        <v>56.384329425221615</v>
      </c>
      <c r="H43" s="625">
        <f>M16</f>
        <v>43.615670574778385</v>
      </c>
      <c r="I43" s="2"/>
      <c r="J43" s="2"/>
      <c r="K43" s="2"/>
      <c r="L43" s="14"/>
    </row>
    <row r="44" spans="4:13" ht="15" customHeight="1">
      <c r="D44" s="18"/>
      <c r="E44" s="2"/>
      <c r="F44" s="241" t="s">
        <v>373</v>
      </c>
      <c r="G44" s="625">
        <f>L14</f>
        <v>56.39490313892054</v>
      </c>
      <c r="H44" s="625">
        <f>M14</f>
        <v>43.60509686107946</v>
      </c>
      <c r="I44" s="2"/>
      <c r="J44" s="2"/>
      <c r="K44" s="2"/>
      <c r="L44" s="14"/>
    </row>
    <row r="45" spans="4:13" ht="15" customHeight="1">
      <c r="D45" s="18"/>
      <c r="E45" s="2"/>
      <c r="F45" s="241" t="s">
        <v>374</v>
      </c>
      <c r="G45" s="625">
        <f>L15</f>
        <v>56.372017007367305</v>
      </c>
      <c r="H45" s="625">
        <f>M15</f>
        <v>43.627982992632695</v>
      </c>
      <c r="I45" s="2"/>
      <c r="J45" s="2"/>
      <c r="K45" s="2"/>
      <c r="L45" s="14"/>
    </row>
    <row r="46" spans="4:13" ht="15" customHeight="1">
      <c r="D46" s="18"/>
      <c r="E46" s="2"/>
      <c r="F46" s="284" t="s">
        <v>375</v>
      </c>
      <c r="G46" s="625">
        <f>L19</f>
        <v>50.025712142032184</v>
      </c>
      <c r="H46" s="625">
        <f>M19</f>
        <v>49.974287857967816</v>
      </c>
      <c r="I46" s="2"/>
      <c r="J46" s="2"/>
      <c r="K46" s="2"/>
      <c r="L46" s="14"/>
    </row>
    <row r="47" spans="4:13" ht="15" customHeight="1">
      <c r="D47" s="18"/>
      <c r="E47" s="2"/>
      <c r="F47" s="284" t="s">
        <v>372</v>
      </c>
      <c r="G47" s="625">
        <f>L22</f>
        <v>69.79850255206388</v>
      </c>
      <c r="H47" s="625">
        <f>M22</f>
        <v>30.20149744793612</v>
      </c>
      <c r="I47" s="2"/>
      <c r="J47" s="2"/>
      <c r="K47" s="2"/>
      <c r="L47" s="14"/>
    </row>
    <row r="48" spans="4:13" ht="15" customHeight="1">
      <c r="D48" s="18"/>
      <c r="E48" s="2"/>
      <c r="I48" s="2"/>
      <c r="J48" s="2"/>
      <c r="K48" s="2"/>
      <c r="L48" s="14"/>
    </row>
    <row r="49" spans="4:12" ht="15" customHeight="1">
      <c r="D49" s="18"/>
      <c r="E49" s="2"/>
      <c r="F49" s="2"/>
      <c r="G49" s="2"/>
      <c r="H49" s="2"/>
      <c r="I49" s="2"/>
      <c r="J49" s="2"/>
      <c r="K49" s="2"/>
      <c r="L49" s="14"/>
    </row>
    <row r="50" spans="4:12" ht="15" customHeight="1">
      <c r="D50" s="18"/>
      <c r="E50" s="2"/>
      <c r="F50" s="2"/>
      <c r="G50" s="2"/>
      <c r="H50" s="2"/>
      <c r="I50" s="2"/>
      <c r="J50" s="2"/>
      <c r="K50" s="2"/>
      <c r="L50" s="14"/>
    </row>
    <row r="51" spans="4:12" ht="15" customHeight="1">
      <c r="D51" s="18"/>
      <c r="E51" s="2"/>
      <c r="F51" s="2"/>
      <c r="G51" s="2"/>
      <c r="H51" s="2"/>
      <c r="I51" s="2"/>
      <c r="J51" s="2"/>
      <c r="K51" s="2"/>
      <c r="L51" s="14"/>
    </row>
    <row r="52" spans="4:12" ht="15" customHeight="1">
      <c r="D52" s="18"/>
      <c r="E52" s="2"/>
      <c r="F52" s="2"/>
      <c r="G52" s="2"/>
      <c r="H52" s="2"/>
      <c r="I52" s="2"/>
      <c r="J52" s="2"/>
      <c r="K52" s="2"/>
      <c r="L52" s="14"/>
    </row>
    <row r="53" spans="4:12" ht="15" customHeight="1">
      <c r="D53" s="18"/>
      <c r="E53" s="2"/>
      <c r="F53" s="2"/>
      <c r="G53" s="2"/>
      <c r="H53" s="2"/>
      <c r="I53" s="2"/>
      <c r="J53" s="2"/>
      <c r="K53" s="2"/>
      <c r="L53" s="14"/>
    </row>
    <row r="54" spans="4:12" ht="15" customHeight="1">
      <c r="D54" s="18"/>
      <c r="E54" s="2"/>
      <c r="F54" s="2"/>
      <c r="G54" s="2"/>
      <c r="H54" s="2"/>
      <c r="I54" s="2"/>
      <c r="J54" s="2"/>
      <c r="K54" s="2"/>
      <c r="L54" s="14"/>
    </row>
    <row r="55" spans="4:12" ht="15" customHeight="1">
      <c r="D55" s="18"/>
      <c r="E55" s="2"/>
      <c r="F55" s="2"/>
      <c r="G55" s="2"/>
      <c r="H55" s="2"/>
      <c r="I55" s="2"/>
      <c r="J55" s="2"/>
      <c r="K55" s="2"/>
      <c r="L55" s="14"/>
    </row>
    <row r="56" spans="4:12" ht="15" customHeight="1">
      <c r="D56" s="18"/>
      <c r="E56" s="2"/>
      <c r="F56" s="2"/>
      <c r="G56" s="2"/>
      <c r="H56" s="2"/>
      <c r="I56" s="2"/>
      <c r="J56" s="2"/>
      <c r="K56" s="2"/>
      <c r="L56" s="14"/>
    </row>
    <row r="57" spans="4:12" ht="15" customHeight="1">
      <c r="D57" s="18"/>
      <c r="E57" s="2"/>
      <c r="F57" s="2"/>
      <c r="G57" s="2"/>
      <c r="H57" s="2"/>
      <c r="I57" s="2"/>
      <c r="J57" s="2"/>
      <c r="K57" s="2"/>
      <c r="L57" s="14"/>
    </row>
    <row r="58" spans="4:12" ht="15" customHeight="1">
      <c r="D58" s="18"/>
      <c r="E58" s="2"/>
      <c r="F58" s="2"/>
      <c r="G58" s="2"/>
      <c r="H58" s="2"/>
      <c r="I58" s="2"/>
      <c r="J58" s="2"/>
      <c r="K58" s="2"/>
      <c r="L58" s="14"/>
    </row>
    <row r="59" spans="4:12" ht="15" customHeight="1">
      <c r="D59" s="18"/>
      <c r="E59" s="2"/>
      <c r="F59" s="2"/>
      <c r="G59" s="2"/>
      <c r="H59" s="2"/>
      <c r="I59" s="2"/>
      <c r="J59" s="2"/>
      <c r="K59" s="2"/>
      <c r="L59" s="14"/>
    </row>
    <row r="60" spans="4:12" ht="15" customHeight="1">
      <c r="D60" s="18"/>
      <c r="E60" s="2"/>
      <c r="F60" s="2"/>
      <c r="G60" s="2"/>
      <c r="H60" s="2"/>
      <c r="I60" s="2"/>
      <c r="J60" s="2"/>
      <c r="K60" s="2"/>
      <c r="L60" s="14"/>
    </row>
    <row r="61" spans="4:12" ht="15" customHeight="1">
      <c r="D61" s="18"/>
      <c r="E61" s="2"/>
      <c r="F61" s="2"/>
      <c r="G61" s="2"/>
      <c r="H61" s="2"/>
      <c r="I61" s="2"/>
      <c r="J61" s="2"/>
      <c r="K61" s="2"/>
      <c r="L61" s="14"/>
    </row>
    <row r="62" spans="4:12" ht="15" customHeight="1">
      <c r="D62" s="18"/>
      <c r="E62" s="2"/>
      <c r="F62" s="2"/>
      <c r="G62" s="2"/>
      <c r="H62" s="2"/>
      <c r="I62" s="2"/>
      <c r="J62" s="2"/>
      <c r="K62" s="2"/>
      <c r="L62" s="14"/>
    </row>
    <row r="77" spans="4:12" ht="15" customHeight="1">
      <c r="D77" s="792" t="s">
        <v>24</v>
      </c>
      <c r="E77" s="792"/>
      <c r="F77" s="792"/>
      <c r="G77" s="792"/>
      <c r="H77" s="792"/>
      <c r="I77" s="792"/>
      <c r="J77" s="792"/>
      <c r="K77" s="792"/>
      <c r="L77" s="792"/>
    </row>
    <row r="78" spans="4:12" ht="15" customHeight="1">
      <c r="D78" s="792" t="s">
        <v>25</v>
      </c>
      <c r="E78" s="792"/>
      <c r="F78" s="792"/>
      <c r="G78" s="792"/>
      <c r="H78" s="792"/>
      <c r="I78" s="792"/>
      <c r="J78" s="792"/>
      <c r="K78" s="792"/>
      <c r="L78" s="792"/>
    </row>
    <row r="80" spans="4:12" s="17" customFormat="1" ht="11.25">
      <c r="D80" s="16"/>
      <c r="L80" s="27"/>
    </row>
  </sheetData>
  <dataConsolidate/>
  <mergeCells count="23">
    <mergeCell ref="J11:K11"/>
    <mergeCell ref="D26:O26"/>
    <mergeCell ref="N11:O11"/>
    <mergeCell ref="F12:K12"/>
    <mergeCell ref="L12:O12"/>
    <mergeCell ref="D24:O24"/>
    <mergeCell ref="D25:O25"/>
    <mergeCell ref="D27:O27"/>
    <mergeCell ref="D3:F3"/>
    <mergeCell ref="D6:M6"/>
    <mergeCell ref="D77:L77"/>
    <mergeCell ref="D78:L78"/>
    <mergeCell ref="D8:E12"/>
    <mergeCell ref="F8:F11"/>
    <mergeCell ref="G8:O8"/>
    <mergeCell ref="G9:G11"/>
    <mergeCell ref="H9:H11"/>
    <mergeCell ref="I9:K9"/>
    <mergeCell ref="D32:M32"/>
    <mergeCell ref="L9:L11"/>
    <mergeCell ref="M9:O9"/>
    <mergeCell ref="I10:I11"/>
    <mergeCell ref="M10:M11"/>
  </mergeCells>
  <hyperlinks>
    <hyperlink ref="D78:L78" r:id="rId1" display="Link zum Regionalmonitoring Niedersachsen"/>
    <hyperlink ref="D77:L77" r:id="rId2" display="Link zur LSN-Online-Datenbank"/>
  </hyperlinks>
  <pageMargins left="0.7" right="0.7" top="0.78740157499999996" bottom="0.78740157499999996" header="0.3" footer="0.3"/>
  <pageSetup paperSize="9" scale="75" orientation="portrait" r:id="rId3"/>
  <rowBreaks count="1" manualBreakCount="1">
    <brk id="54" min="3" max="14" man="1"/>
  </rowBreaks>
  <drawing r:id="rId4"/>
  <legacyDrawing r:id="rId5"/>
  <oleObjects>
    <mc:AlternateContent xmlns:mc="http://schemas.openxmlformats.org/markup-compatibility/2006">
      <mc:Choice Requires="x14">
        <oleObject progId="Dokument" shapeId="84998" r:id="rId6">
          <objectPr defaultSize="0" autoPict="0" r:id="rId7">
            <anchor moveWithCells="1">
              <from>
                <xdr:col>3</xdr:col>
                <xdr:colOff>57150</xdr:colOff>
                <xdr:row>54</xdr:row>
                <xdr:rowOff>114300</xdr:rowOff>
              </from>
              <to>
                <xdr:col>14</xdr:col>
                <xdr:colOff>400050</xdr:colOff>
                <xdr:row>74</xdr:row>
                <xdr:rowOff>95250</xdr:rowOff>
              </to>
            </anchor>
          </objectPr>
        </oleObject>
      </mc:Choice>
      <mc:Fallback>
        <oleObject progId="Dokument" shapeId="84998" r:id="rId6"/>
      </mc:Fallback>
    </mc:AlternateContent>
  </oleObjects>
  <controls>
    <mc:AlternateContent xmlns:mc="http://schemas.openxmlformats.org/markup-compatibility/2006">
      <mc:Choice Requires="x14">
        <control shapeId="84996" r:id="rId8" name="Tabellenblatt_zurueck_unten">
          <controlPr defaultSize="0" print="0" autoLine="0" r:id="rId9">
            <anchor moveWithCells="1">
              <from>
                <xdr:col>3</xdr:col>
                <xdr:colOff>0</xdr:colOff>
                <xdr:row>78</xdr:row>
                <xdr:rowOff>133350</xdr:rowOff>
              </from>
              <to>
                <xdr:col>4</xdr:col>
                <xdr:colOff>104775</xdr:colOff>
                <xdr:row>79</xdr:row>
                <xdr:rowOff>123825</xdr:rowOff>
              </to>
            </anchor>
          </controlPr>
        </control>
      </mc:Choice>
      <mc:Fallback>
        <control shapeId="84996" r:id="rId8" name="Tabellenblatt_zurueck_unten"/>
      </mc:Fallback>
    </mc:AlternateContent>
    <mc:AlternateContent xmlns:mc="http://schemas.openxmlformats.org/markup-compatibility/2006">
      <mc:Choice Requires="x14">
        <control shapeId="84995" r:id="rId10" name="Tabellenblatt_vor_unten">
          <controlPr defaultSize="0" print="0" autoLine="0" r:id="rId11">
            <anchor moveWithCells="1">
              <from>
                <xdr:col>11</xdr:col>
                <xdr:colOff>0</xdr:colOff>
                <xdr:row>78</xdr:row>
                <xdr:rowOff>133350</xdr:rowOff>
              </from>
              <to>
                <xdr:col>11</xdr:col>
                <xdr:colOff>438150</xdr:colOff>
                <xdr:row>79</xdr:row>
                <xdr:rowOff>123825</xdr:rowOff>
              </to>
            </anchor>
          </controlPr>
        </control>
      </mc:Choice>
      <mc:Fallback>
        <control shapeId="84995" r:id="rId10" name="Tabellenblatt_vor_unten"/>
      </mc:Fallback>
    </mc:AlternateContent>
    <mc:AlternateContent xmlns:mc="http://schemas.openxmlformats.org/markup-compatibility/2006">
      <mc:Choice Requires="x14">
        <control shapeId="84994" r:id="rId12" name="zum_Inhaltsverzeichnis">
          <controlPr defaultSize="0" print="0" autoLine="0" r:id="rId13">
            <anchor moveWithCells="1">
              <from>
                <xdr:col>3</xdr:col>
                <xdr:colOff>0</xdr:colOff>
                <xdr:row>2</xdr:row>
                <xdr:rowOff>0</xdr:rowOff>
              </from>
              <to>
                <xdr:col>5</xdr:col>
                <xdr:colOff>361950</xdr:colOff>
                <xdr:row>2</xdr:row>
                <xdr:rowOff>180975</xdr:rowOff>
              </to>
            </anchor>
          </controlPr>
        </control>
      </mc:Choice>
      <mc:Fallback>
        <control shapeId="84994" r:id="rId12" name="zum_Inhaltsverzeichnis"/>
      </mc:Fallback>
    </mc:AlternateContent>
    <mc:AlternateContent xmlns:mc="http://schemas.openxmlformats.org/markup-compatibility/2006">
      <mc:Choice Requires="x14">
        <control shapeId="84993" r:id="rId14" name="Naechster_Indikator">
          <controlPr defaultSize="0" print="0" autoLine="0" r:id="rId15">
            <anchor moveWithCells="1">
              <from>
                <xdr:col>10</xdr:col>
                <xdr:colOff>133350</xdr:colOff>
                <xdr:row>2</xdr:row>
                <xdr:rowOff>0</xdr:rowOff>
              </from>
              <to>
                <xdr:col>11</xdr:col>
                <xdr:colOff>476250</xdr:colOff>
                <xdr:row>2</xdr:row>
                <xdr:rowOff>180975</xdr:rowOff>
              </to>
            </anchor>
          </controlPr>
        </control>
      </mc:Choice>
      <mc:Fallback>
        <control shapeId="84993" r:id="rId14" name="Naechster_Indikator"/>
      </mc:Fallback>
    </mc:AlternateContent>
  </controls>
  <tableParts count="1">
    <tablePart r:id="rId16"/>
  </tablePar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8">
    <pageSetUpPr autoPageBreaks="0"/>
  </sheetPr>
  <dimension ref="B1:P77"/>
  <sheetViews>
    <sheetView showGridLines="0" zoomScale="140" zoomScaleNormal="140" workbookViewId="0"/>
  </sheetViews>
  <sheetFormatPr baseColWidth="10" defaultRowHeight="15"/>
  <cols>
    <col min="1" max="1" width="5.7109375" customWidth="1"/>
    <col min="2" max="2" width="5.7109375" hidden="1" customWidth="1"/>
    <col min="3" max="3" width="0.85546875" hidden="1" customWidth="1"/>
    <col min="4" max="4" width="10.7109375" customWidth="1"/>
    <col min="5" max="5" width="9.28515625" customWidth="1"/>
    <col min="6" max="7" width="8.7109375" customWidth="1"/>
    <col min="8" max="8" width="9.140625" customWidth="1"/>
    <col min="9" max="9" width="8.7109375" customWidth="1"/>
    <col min="10" max="10" width="9.28515625" customWidth="1"/>
    <col min="11" max="11" width="8.7109375" customWidth="1"/>
    <col min="12" max="12" width="8.7109375" style="26" customWidth="1"/>
    <col min="13" max="15" width="8.7109375" customWidth="1"/>
    <col min="16" max="16" width="5.7109375" customWidth="1"/>
  </cols>
  <sheetData>
    <row r="1" spans="4:16" ht="15" customHeight="1">
      <c r="D1" s="59" t="str">
        <f>Kopf</f>
        <v>Migration und Teilhabe in Niedersachsen - Integrationsmonitoring 2019 - aktuelle Ergebnisse</v>
      </c>
      <c r="E1" s="59"/>
      <c r="F1" s="59"/>
      <c r="G1" s="59"/>
      <c r="H1" s="59"/>
      <c r="I1" s="59"/>
      <c r="J1" s="59"/>
      <c r="K1" s="59"/>
      <c r="L1" s="59"/>
      <c r="M1" s="59"/>
      <c r="N1" s="59"/>
      <c r="O1" s="59"/>
      <c r="P1" s="59"/>
    </row>
    <row r="2" spans="4:16" s="21" customFormat="1" ht="15" customHeight="1">
      <c r="D2" s="787"/>
      <c r="E2" s="787"/>
      <c r="F2" s="787"/>
      <c r="K2" s="20"/>
      <c r="L2" s="24"/>
    </row>
    <row r="3" spans="4:16" ht="30" customHeight="1">
      <c r="D3" s="944" t="s">
        <v>685</v>
      </c>
      <c r="E3" s="944"/>
      <c r="F3" s="944"/>
      <c r="G3" s="944"/>
      <c r="H3" s="944"/>
      <c r="I3" s="944"/>
      <c r="J3" s="944"/>
      <c r="K3" s="944"/>
      <c r="L3" s="944"/>
      <c r="M3" s="944"/>
      <c r="N3" s="944"/>
      <c r="O3" s="173"/>
    </row>
    <row r="4" spans="4:16" s="279" customFormat="1" ht="30" customHeight="1">
      <c r="D4" s="807" t="s">
        <v>764</v>
      </c>
      <c r="E4" s="807"/>
      <c r="F4" s="807"/>
      <c r="G4" s="807"/>
      <c r="H4" s="807"/>
      <c r="I4" s="807"/>
      <c r="J4" s="807"/>
      <c r="K4" s="807"/>
      <c r="L4" s="807"/>
      <c r="M4" s="807"/>
      <c r="N4" s="807"/>
      <c r="O4" s="807"/>
    </row>
    <row r="5" spans="4:16" s="279" customFormat="1" ht="8.25" customHeight="1">
      <c r="D5" s="376"/>
      <c r="E5" s="376"/>
      <c r="F5" s="376"/>
      <c r="G5" s="376"/>
      <c r="H5" s="376"/>
      <c r="I5" s="376"/>
      <c r="J5" s="376"/>
      <c r="K5" s="376"/>
      <c r="L5" s="376"/>
      <c r="M5" s="376"/>
    </row>
    <row r="6" spans="4:16" s="279" customFormat="1" ht="8.25" customHeight="1">
      <c r="D6" s="1015" t="s">
        <v>656</v>
      </c>
      <c r="E6" s="1015"/>
      <c r="F6" s="1015"/>
      <c r="G6" s="1015"/>
      <c r="H6" s="1015"/>
      <c r="I6" s="1015"/>
      <c r="J6" s="1015"/>
      <c r="K6" s="1015"/>
      <c r="L6" s="1015"/>
      <c r="M6" s="1015"/>
      <c r="N6" s="1015"/>
    </row>
    <row r="7" spans="4:16" s="279" customFormat="1" ht="8.25" customHeight="1">
      <c r="D7" s="863" t="s">
        <v>464</v>
      </c>
      <c r="E7" s="1006" t="s">
        <v>227</v>
      </c>
      <c r="F7" s="399" t="s">
        <v>465</v>
      </c>
      <c r="G7" s="1011" t="s">
        <v>466</v>
      </c>
      <c r="H7" s="1006"/>
      <c r="I7" s="1006"/>
      <c r="J7" s="1006"/>
      <c r="K7" s="1006"/>
      <c r="L7" s="1006"/>
      <c r="M7" s="1006" t="s">
        <v>467</v>
      </c>
      <c r="N7" s="1012" t="s">
        <v>468</v>
      </c>
    </row>
    <row r="8" spans="4:16" s="279" customFormat="1" ht="8.25" customHeight="1">
      <c r="D8" s="965"/>
      <c r="E8" s="1007"/>
      <c r="F8" s="1007" t="s">
        <v>469</v>
      </c>
      <c r="G8" s="1006" t="s">
        <v>470</v>
      </c>
      <c r="H8" s="1006" t="s">
        <v>477</v>
      </c>
      <c r="I8" s="1006" t="s">
        <v>471</v>
      </c>
      <c r="J8" s="1006" t="s">
        <v>472</v>
      </c>
      <c r="K8" s="1006" t="s">
        <v>473</v>
      </c>
      <c r="L8" s="1006" t="s">
        <v>474</v>
      </c>
      <c r="M8" s="1007"/>
      <c r="N8" s="1013"/>
    </row>
    <row r="9" spans="4:16" s="279" customFormat="1" ht="8.25" customHeight="1">
      <c r="D9" s="965"/>
      <c r="E9" s="1007"/>
      <c r="F9" s="1007"/>
      <c r="G9" s="1007"/>
      <c r="H9" s="1007"/>
      <c r="I9" s="1007"/>
      <c r="J9" s="1007"/>
      <c r="K9" s="1007"/>
      <c r="L9" s="1007"/>
      <c r="M9" s="1007"/>
      <c r="N9" s="1013"/>
    </row>
    <row r="10" spans="4:16" s="279" customFormat="1" ht="8.25" customHeight="1">
      <c r="D10" s="965"/>
      <c r="E10" s="1007"/>
      <c r="F10" s="1007"/>
      <c r="G10" s="1007"/>
      <c r="H10" s="1007"/>
      <c r="I10" s="1007"/>
      <c r="J10" s="1007"/>
      <c r="K10" s="1007"/>
      <c r="L10" s="1007"/>
      <c r="M10" s="1007"/>
      <c r="N10" s="1013"/>
    </row>
    <row r="11" spans="4:16" s="279" customFormat="1" ht="8.25" customHeight="1">
      <c r="D11" s="965"/>
      <c r="E11" s="1007"/>
      <c r="F11" s="1007"/>
      <c r="G11" s="1007"/>
      <c r="H11" s="1007"/>
      <c r="I11" s="1007"/>
      <c r="J11" s="1007"/>
      <c r="K11" s="1007"/>
      <c r="L11" s="1007"/>
      <c r="M11" s="1007"/>
      <c r="N11" s="1013"/>
    </row>
    <row r="12" spans="4:16" s="279" customFormat="1" ht="8.25" customHeight="1">
      <c r="D12" s="965"/>
      <c r="E12" s="1007"/>
      <c r="F12" s="1007"/>
      <c r="G12" s="1007"/>
      <c r="H12" s="1007"/>
      <c r="I12" s="1007"/>
      <c r="J12" s="1007"/>
      <c r="K12" s="1007"/>
      <c r="L12" s="1007"/>
      <c r="M12" s="1007"/>
      <c r="N12" s="1013"/>
    </row>
    <row r="13" spans="4:16" s="279" customFormat="1" ht="8.25" customHeight="1">
      <c r="D13" s="965"/>
      <c r="E13" s="1007"/>
      <c r="F13" s="1007"/>
      <c r="G13" s="1007"/>
      <c r="H13" s="1007"/>
      <c r="I13" s="1007"/>
      <c r="J13" s="1007"/>
      <c r="K13" s="1007"/>
      <c r="L13" s="1007"/>
      <c r="M13" s="1007"/>
      <c r="N13" s="1013"/>
    </row>
    <row r="14" spans="4:16" s="279" customFormat="1" ht="8.25" customHeight="1">
      <c r="D14" s="965"/>
      <c r="E14" s="1007"/>
      <c r="F14" s="1007"/>
      <c r="G14" s="1007"/>
      <c r="H14" s="1007"/>
      <c r="I14" s="1007"/>
      <c r="J14" s="1007"/>
      <c r="K14" s="1007"/>
      <c r="L14" s="1007"/>
      <c r="M14" s="1007"/>
      <c r="N14" s="1013"/>
    </row>
    <row r="15" spans="4:16" s="279" customFormat="1" ht="8.25" customHeight="1">
      <c r="D15" s="965"/>
      <c r="E15" s="1007"/>
      <c r="F15" s="1007"/>
      <c r="G15" s="1007"/>
      <c r="H15" s="1007"/>
      <c r="I15" s="1007"/>
      <c r="J15" s="1007"/>
      <c r="K15" s="1007"/>
      <c r="L15" s="1007"/>
      <c r="M15" s="1007"/>
      <c r="N15" s="1013"/>
    </row>
    <row r="16" spans="4:16" s="279" customFormat="1" ht="8.25" customHeight="1">
      <c r="D16" s="965"/>
      <c r="E16" s="1008"/>
      <c r="F16" s="1008"/>
      <c r="G16" s="1008"/>
      <c r="H16" s="400"/>
      <c r="I16" s="1008"/>
      <c r="J16" s="1008"/>
      <c r="K16" s="1008"/>
      <c r="L16" s="1008"/>
      <c r="M16" s="1008"/>
      <c r="N16" s="1014"/>
    </row>
    <row r="17" spans="4:14" s="279" customFormat="1" ht="8.25" customHeight="1">
      <c r="D17" s="963"/>
      <c r="E17" s="1009" t="s">
        <v>475</v>
      </c>
      <c r="F17" s="1010"/>
      <c r="G17" s="1010"/>
      <c r="H17" s="1010"/>
      <c r="I17" s="1010"/>
      <c r="J17" s="1010"/>
      <c r="K17" s="1010"/>
      <c r="L17" s="1010"/>
      <c r="M17" s="1010"/>
      <c r="N17" s="1010"/>
    </row>
    <row r="18" spans="4:14" s="279" customFormat="1" ht="8.25" customHeight="1">
      <c r="D18" s="377">
        <v>1</v>
      </c>
      <c r="E18" s="406">
        <v>2</v>
      </c>
      <c r="F18" s="406">
        <v>3</v>
      </c>
      <c r="G18" s="377">
        <v>4</v>
      </c>
      <c r="H18" s="406">
        <v>5</v>
      </c>
      <c r="I18" s="406">
        <v>6</v>
      </c>
      <c r="J18" s="377">
        <v>7</v>
      </c>
      <c r="K18" s="406">
        <v>8</v>
      </c>
      <c r="L18" s="406">
        <v>9</v>
      </c>
      <c r="M18" s="377">
        <v>10</v>
      </c>
      <c r="N18" s="406">
        <v>11</v>
      </c>
    </row>
    <row r="19" spans="4:14" s="279" customFormat="1" ht="8.25" customHeight="1">
      <c r="D19" s="13" t="s">
        <v>247</v>
      </c>
      <c r="E19" s="401">
        <v>2112</v>
      </c>
      <c r="F19" s="401">
        <v>1707</v>
      </c>
      <c r="G19" s="401">
        <v>888</v>
      </c>
      <c r="H19" s="401">
        <v>492</v>
      </c>
      <c r="I19" s="401" t="s">
        <v>112</v>
      </c>
      <c r="J19" s="401">
        <v>303</v>
      </c>
      <c r="K19" s="401" t="s">
        <v>112</v>
      </c>
      <c r="L19" s="401">
        <v>24</v>
      </c>
      <c r="M19" s="401">
        <v>72</v>
      </c>
      <c r="N19" s="401">
        <v>333</v>
      </c>
    </row>
    <row r="20" spans="4:14" s="279" customFormat="1" ht="8.25" customHeight="1">
      <c r="D20" s="13" t="s">
        <v>248</v>
      </c>
      <c r="E20" s="401">
        <v>2466</v>
      </c>
      <c r="F20" s="401">
        <v>1845</v>
      </c>
      <c r="G20" s="401">
        <v>975</v>
      </c>
      <c r="H20" s="401">
        <v>645</v>
      </c>
      <c r="I20" s="401" t="s">
        <v>112</v>
      </c>
      <c r="J20" s="401">
        <v>108</v>
      </c>
      <c r="K20" s="401">
        <v>18</v>
      </c>
      <c r="L20" s="401">
        <v>96</v>
      </c>
      <c r="M20" s="401">
        <v>96</v>
      </c>
      <c r="N20" s="401">
        <v>525</v>
      </c>
    </row>
    <row r="21" spans="4:14" s="279" customFormat="1" ht="8.25" customHeight="1">
      <c r="D21" s="12" t="s">
        <v>227</v>
      </c>
      <c r="E21" s="407">
        <v>4578</v>
      </c>
      <c r="F21" s="407">
        <v>3552</v>
      </c>
      <c r="G21" s="407">
        <v>1863</v>
      </c>
      <c r="H21" s="407">
        <v>1137</v>
      </c>
      <c r="I21" s="407" t="s">
        <v>112</v>
      </c>
      <c r="J21" s="407">
        <v>411</v>
      </c>
      <c r="K21" s="407">
        <v>18</v>
      </c>
      <c r="L21" s="407">
        <v>120</v>
      </c>
      <c r="M21" s="407">
        <v>171</v>
      </c>
      <c r="N21" s="407">
        <v>858</v>
      </c>
    </row>
    <row r="22" spans="4:14" s="279" customFormat="1" ht="8.25" customHeight="1">
      <c r="D22" s="13"/>
      <c r="E22" s="402"/>
      <c r="F22" s="402"/>
      <c r="G22" s="402"/>
      <c r="H22" s="402"/>
      <c r="I22" s="402"/>
      <c r="J22" s="402"/>
      <c r="K22" s="402"/>
      <c r="L22" s="402"/>
      <c r="M22" s="402"/>
      <c r="N22" s="402"/>
    </row>
    <row r="23" spans="4:14" s="279" customFormat="1" ht="8.25" customHeight="1">
      <c r="D23" s="13" t="s">
        <v>476</v>
      </c>
      <c r="E23" s="402"/>
      <c r="F23" s="402"/>
      <c r="G23" s="402"/>
      <c r="H23" s="402"/>
      <c r="I23" s="402"/>
      <c r="J23" s="402"/>
      <c r="K23" s="402"/>
      <c r="L23" s="402"/>
      <c r="M23" s="402"/>
      <c r="N23" s="402"/>
    </row>
    <row r="24" spans="4:14" s="279" customFormat="1" ht="8.25" customHeight="1">
      <c r="D24" s="13" t="s">
        <v>247</v>
      </c>
      <c r="E24" s="401">
        <v>1179</v>
      </c>
      <c r="F24" s="401">
        <v>951</v>
      </c>
      <c r="G24" s="401">
        <v>480</v>
      </c>
      <c r="H24" s="401">
        <v>462</v>
      </c>
      <c r="I24" s="401" t="s">
        <v>112</v>
      </c>
      <c r="J24" s="401" t="s">
        <v>112</v>
      </c>
      <c r="K24" s="401" t="s">
        <v>112</v>
      </c>
      <c r="L24" s="401">
        <v>6</v>
      </c>
      <c r="M24" s="401">
        <v>30</v>
      </c>
      <c r="N24" s="401">
        <v>198</v>
      </c>
    </row>
    <row r="25" spans="4:14" s="279" customFormat="1" ht="8.25" customHeight="1">
      <c r="D25" s="13" t="s">
        <v>248</v>
      </c>
      <c r="E25" s="401">
        <v>1710</v>
      </c>
      <c r="F25" s="401">
        <v>1293</v>
      </c>
      <c r="G25" s="401">
        <v>750</v>
      </c>
      <c r="H25" s="401">
        <v>528</v>
      </c>
      <c r="I25" s="401" t="s">
        <v>112</v>
      </c>
      <c r="J25" s="401">
        <v>3</v>
      </c>
      <c r="K25" s="401" t="s">
        <v>112</v>
      </c>
      <c r="L25" s="401">
        <v>12</v>
      </c>
      <c r="M25" s="401">
        <v>51</v>
      </c>
      <c r="N25" s="401">
        <v>369</v>
      </c>
    </row>
    <row r="26" spans="4:14" s="279" customFormat="1" ht="8.25" customHeight="1">
      <c r="D26" s="12" t="s">
        <v>227</v>
      </c>
      <c r="E26" s="407">
        <v>2889</v>
      </c>
      <c r="F26" s="407">
        <v>2244</v>
      </c>
      <c r="G26" s="407">
        <v>1230</v>
      </c>
      <c r="H26" s="407">
        <v>990</v>
      </c>
      <c r="I26" s="407" t="s">
        <v>112</v>
      </c>
      <c r="J26" s="407">
        <v>3</v>
      </c>
      <c r="K26" s="407" t="s">
        <v>112</v>
      </c>
      <c r="L26" s="407">
        <v>18</v>
      </c>
      <c r="M26" s="407">
        <v>78</v>
      </c>
      <c r="N26" s="407">
        <v>567</v>
      </c>
    </row>
    <row r="27" spans="4:14" s="279" customFormat="1" ht="8.25" customHeight="1">
      <c r="D27" s="405"/>
      <c r="E27" s="376"/>
      <c r="F27" s="376"/>
      <c r="G27" s="376"/>
      <c r="H27" s="376"/>
      <c r="I27" s="376"/>
      <c r="J27" s="376"/>
      <c r="K27" s="376"/>
      <c r="L27" s="376"/>
      <c r="M27" s="376"/>
    </row>
    <row r="28" spans="4:14" s="279" customFormat="1" ht="8.25" customHeight="1">
      <c r="D28" s="403" t="s">
        <v>478</v>
      </c>
      <c r="E28" s="376"/>
      <c r="F28" s="376"/>
      <c r="G28" s="376"/>
      <c r="H28" s="376"/>
      <c r="I28" s="376"/>
      <c r="J28" s="376"/>
      <c r="K28" s="376"/>
      <c r="L28" s="376"/>
      <c r="M28" s="376"/>
    </row>
    <row r="29" spans="4:14" ht="8.25" customHeight="1">
      <c r="D29" s="403" t="s">
        <v>479</v>
      </c>
      <c r="E29" s="375"/>
      <c r="F29" s="375"/>
      <c r="G29" s="375"/>
      <c r="H29" s="375"/>
      <c r="I29" s="375"/>
      <c r="J29" s="375"/>
      <c r="K29" s="378"/>
      <c r="L29" s="378"/>
      <c r="M29" s="378"/>
    </row>
    <row r="30" spans="4:14" ht="8.25" customHeight="1">
      <c r="D30" s="403" t="s">
        <v>480</v>
      </c>
    </row>
    <row r="31" spans="4:14" ht="8.25" customHeight="1">
      <c r="D31" s="403" t="s">
        <v>481</v>
      </c>
      <c r="E31" s="375"/>
      <c r="F31" s="375"/>
      <c r="G31" s="375"/>
      <c r="H31" s="375"/>
      <c r="I31" s="375"/>
      <c r="J31" s="375"/>
      <c r="K31" s="378"/>
      <c r="L31" s="378"/>
      <c r="M31" s="378"/>
    </row>
    <row r="32" spans="4:14" ht="8.25" customHeight="1">
      <c r="D32" s="126" t="s">
        <v>482</v>
      </c>
      <c r="E32" s="375"/>
      <c r="F32" s="375"/>
      <c r="G32" s="375"/>
      <c r="H32" s="375"/>
      <c r="I32" s="375"/>
      <c r="J32" s="375"/>
      <c r="K32" s="378"/>
      <c r="L32" s="378"/>
      <c r="M32" s="378"/>
    </row>
    <row r="33" spans="4:15" ht="8.25" customHeight="1">
      <c r="D33" s="126" t="s">
        <v>1113</v>
      </c>
      <c r="E33" s="572"/>
      <c r="F33" s="572"/>
      <c r="G33" s="572"/>
      <c r="H33" s="572"/>
      <c r="I33" s="572"/>
      <c r="J33" s="572"/>
      <c r="K33" s="573"/>
      <c r="L33" s="573"/>
      <c r="M33" s="573"/>
    </row>
    <row r="34" spans="4:15" ht="8.25" customHeight="1">
      <c r="D34" s="404"/>
      <c r="E34" s="375"/>
      <c r="F34" s="375"/>
      <c r="G34" s="375"/>
      <c r="H34" s="375"/>
      <c r="I34" s="375"/>
      <c r="J34" s="375"/>
      <c r="K34" s="378"/>
      <c r="L34" s="378"/>
      <c r="M34" s="378"/>
    </row>
    <row r="35" spans="4:15" ht="8.25" customHeight="1">
      <c r="D35" s="13" t="s">
        <v>483</v>
      </c>
      <c r="E35" s="375"/>
      <c r="F35" s="375"/>
      <c r="G35" s="375"/>
      <c r="H35" s="375"/>
      <c r="I35" s="375"/>
      <c r="J35" s="375"/>
      <c r="K35" s="378"/>
      <c r="L35" s="378"/>
      <c r="M35" s="378"/>
    </row>
    <row r="36" spans="4:15" ht="8.25" customHeight="1">
      <c r="D36" s="375"/>
      <c r="E36" s="375"/>
      <c r="F36" s="375"/>
      <c r="G36" s="375"/>
      <c r="H36" s="375"/>
      <c r="I36" s="375"/>
      <c r="J36" s="375"/>
      <c r="K36" s="378"/>
      <c r="L36" s="378"/>
      <c r="M36" s="378"/>
    </row>
    <row r="37" spans="4:15" ht="8.25" customHeight="1">
      <c r="D37" s="375"/>
      <c r="E37" s="375"/>
      <c r="F37" s="375"/>
      <c r="G37" s="375"/>
      <c r="H37" s="375"/>
      <c r="I37" s="375"/>
      <c r="J37" s="375"/>
      <c r="K37" s="378"/>
      <c r="L37" s="378"/>
      <c r="M37" s="378"/>
    </row>
    <row r="38" spans="4:15" ht="8.25" customHeight="1">
      <c r="D38" s="375"/>
      <c r="E38" s="375"/>
      <c r="F38" s="375"/>
      <c r="G38" s="375"/>
      <c r="H38" s="375"/>
      <c r="I38" s="375"/>
      <c r="J38" s="375"/>
      <c r="K38" s="378"/>
      <c r="L38" s="378"/>
      <c r="M38" s="378"/>
    </row>
    <row r="39" spans="4:15" ht="30" customHeight="1">
      <c r="D39" s="807" t="s">
        <v>765</v>
      </c>
      <c r="E39" s="807"/>
      <c r="F39" s="807"/>
      <c r="G39" s="807"/>
      <c r="H39" s="807"/>
      <c r="I39" s="807"/>
      <c r="J39" s="807"/>
      <c r="K39" s="807"/>
      <c r="L39" s="807"/>
      <c r="M39" s="807"/>
      <c r="N39" s="807"/>
      <c r="O39" s="807"/>
    </row>
    <row r="40" spans="4:15" ht="8.25" customHeight="1">
      <c r="D40" s="375"/>
      <c r="E40" s="375"/>
      <c r="F40" s="375"/>
      <c r="G40" s="375"/>
      <c r="H40" s="375"/>
      <c r="I40" s="375"/>
      <c r="J40" s="375"/>
      <c r="K40" s="378"/>
      <c r="L40" s="378"/>
      <c r="M40" s="378"/>
    </row>
    <row r="41" spans="4:15" ht="8.25" customHeight="1">
      <c r="D41" s="375"/>
      <c r="E41" s="375"/>
      <c r="F41" s="375"/>
      <c r="G41" s="375"/>
      <c r="H41" s="375"/>
      <c r="I41" s="375"/>
      <c r="J41" s="375"/>
      <c r="K41" s="378"/>
      <c r="L41" s="378"/>
      <c r="M41" s="378"/>
    </row>
    <row r="42" spans="4:15" ht="15" customHeight="1">
      <c r="D42" s="18"/>
      <c r="E42" s="2"/>
      <c r="F42" s="126"/>
      <c r="G42" s="2"/>
      <c r="H42" s="2"/>
      <c r="I42" s="2"/>
      <c r="J42" s="2"/>
      <c r="K42" s="2"/>
      <c r="L42" s="14"/>
    </row>
    <row r="43" spans="4:15" ht="15" customHeight="1">
      <c r="D43" s="18"/>
      <c r="E43" s="2"/>
      <c r="F43" s="241"/>
      <c r="G43" s="2"/>
      <c r="H43" s="2"/>
      <c r="I43" s="2"/>
      <c r="J43" s="2"/>
      <c r="K43" s="2"/>
      <c r="L43" s="14"/>
    </row>
    <row r="44" spans="4:15" ht="15" customHeight="1">
      <c r="D44" s="18"/>
      <c r="E44" s="2"/>
      <c r="F44" s="241"/>
      <c r="G44" s="2"/>
      <c r="H44" s="2"/>
      <c r="I44" s="2"/>
      <c r="J44" s="2"/>
      <c r="K44" s="2"/>
      <c r="L44" s="14"/>
    </row>
    <row r="45" spans="4:15" ht="15" customHeight="1">
      <c r="D45" s="18"/>
      <c r="E45" s="2"/>
      <c r="F45" s="284"/>
      <c r="G45" s="2"/>
      <c r="H45" s="2"/>
      <c r="I45" s="2"/>
      <c r="J45" s="2"/>
      <c r="K45" s="2"/>
      <c r="L45" s="14"/>
    </row>
    <row r="46" spans="4:15" ht="15" customHeight="1">
      <c r="D46" s="18"/>
      <c r="E46" s="2"/>
      <c r="F46" s="284"/>
      <c r="G46" s="2"/>
      <c r="H46" s="2"/>
      <c r="I46" s="2"/>
      <c r="J46" s="2"/>
      <c r="K46" s="2"/>
      <c r="L46" s="14"/>
    </row>
    <row r="47" spans="4:15" ht="15" customHeight="1">
      <c r="D47" s="18"/>
      <c r="E47" s="2"/>
      <c r="I47" s="2"/>
      <c r="J47" s="2"/>
      <c r="K47" s="2"/>
      <c r="L47" s="14"/>
    </row>
    <row r="48" spans="4:15" ht="15" customHeight="1">
      <c r="D48" s="18"/>
      <c r="E48" s="2"/>
      <c r="F48" s="2"/>
      <c r="G48" s="2"/>
      <c r="H48" s="2"/>
      <c r="I48" s="2"/>
      <c r="J48" s="2"/>
      <c r="K48" s="2"/>
      <c r="L48" s="14"/>
    </row>
    <row r="49" spans="4:12" ht="15" customHeight="1">
      <c r="D49" s="18"/>
      <c r="E49" s="2"/>
      <c r="F49" s="2"/>
      <c r="G49" s="2"/>
      <c r="H49" s="2"/>
      <c r="I49" s="2"/>
      <c r="J49" s="2"/>
      <c r="K49" s="2"/>
      <c r="L49" s="14"/>
    </row>
    <row r="50" spans="4:12" ht="15" customHeight="1">
      <c r="D50" s="18"/>
      <c r="E50" s="2"/>
      <c r="F50" s="2"/>
      <c r="G50" s="2"/>
      <c r="H50" s="2"/>
      <c r="I50" s="2"/>
      <c r="J50" s="2"/>
      <c r="K50" s="2"/>
      <c r="L50" s="14"/>
    </row>
    <row r="51" spans="4:12" ht="15" customHeight="1">
      <c r="D51" s="18"/>
      <c r="E51" s="2"/>
      <c r="F51" s="2"/>
      <c r="G51" s="2"/>
      <c r="H51" s="2"/>
      <c r="I51" s="2"/>
      <c r="J51" s="2"/>
      <c r="K51" s="2"/>
      <c r="L51" s="14"/>
    </row>
    <row r="52" spans="4:12" ht="15" customHeight="1">
      <c r="D52" s="18"/>
      <c r="E52" s="2"/>
      <c r="F52" s="2"/>
      <c r="G52" s="2"/>
      <c r="H52" s="2"/>
      <c r="I52" s="2"/>
      <c r="J52" s="2"/>
      <c r="K52" s="2"/>
      <c r="L52" s="14"/>
    </row>
    <row r="53" spans="4:12" ht="15" customHeight="1">
      <c r="D53" s="18"/>
      <c r="E53" s="2"/>
      <c r="F53" s="2"/>
      <c r="G53" s="2"/>
      <c r="H53" s="2"/>
      <c r="I53" s="2"/>
      <c r="J53" s="2"/>
      <c r="K53" s="2"/>
      <c r="L53" s="14"/>
    </row>
    <row r="54" spans="4:12" ht="15" customHeight="1">
      <c r="D54" s="18"/>
      <c r="E54" s="2"/>
      <c r="F54" s="2"/>
      <c r="G54" s="2"/>
      <c r="H54" s="2"/>
      <c r="I54" s="2"/>
      <c r="J54" s="2"/>
      <c r="K54" s="2"/>
      <c r="L54" s="14"/>
    </row>
    <row r="55" spans="4:12" ht="15" customHeight="1">
      <c r="D55" s="18"/>
      <c r="E55" s="2"/>
      <c r="F55" s="2"/>
      <c r="G55" s="2"/>
      <c r="H55" s="2"/>
      <c r="I55" s="2"/>
      <c r="J55" s="2"/>
      <c r="K55" s="2"/>
      <c r="L55" s="14"/>
    </row>
    <row r="56" spans="4:12" ht="15" customHeight="1">
      <c r="D56" s="18"/>
      <c r="E56" s="2"/>
      <c r="F56" s="2"/>
      <c r="G56" s="2"/>
      <c r="H56" s="2"/>
      <c r="I56" s="2"/>
      <c r="J56" s="2"/>
      <c r="K56" s="2"/>
      <c r="L56" s="14"/>
    </row>
    <row r="57" spans="4:12" ht="15" customHeight="1">
      <c r="D57" s="18"/>
      <c r="E57" s="2"/>
      <c r="F57" s="2"/>
      <c r="G57" s="2"/>
      <c r="H57" s="2"/>
      <c r="I57" s="2"/>
      <c r="J57" s="2"/>
      <c r="K57" s="2"/>
      <c r="L57" s="14"/>
    </row>
    <row r="58" spans="4:12" ht="15" customHeight="1">
      <c r="D58" s="18"/>
      <c r="E58" s="2"/>
      <c r="F58" s="2"/>
      <c r="G58" s="2"/>
      <c r="H58" s="2"/>
      <c r="I58" s="2"/>
      <c r="J58" s="2"/>
      <c r="K58" s="2"/>
      <c r="L58" s="14"/>
    </row>
    <row r="59" spans="4:12" ht="15" customHeight="1">
      <c r="D59" s="18"/>
      <c r="E59" s="2"/>
      <c r="F59" s="2"/>
      <c r="G59" s="2"/>
      <c r="H59" s="2"/>
      <c r="I59" s="2"/>
      <c r="J59" s="2"/>
      <c r="K59" s="2"/>
      <c r="L59" s="14"/>
    </row>
    <row r="60" spans="4:12" ht="15" customHeight="1">
      <c r="D60" s="18"/>
      <c r="E60" s="2"/>
      <c r="F60" s="2"/>
      <c r="G60" s="2"/>
      <c r="H60" s="2"/>
      <c r="I60" s="2"/>
      <c r="J60" s="2"/>
      <c r="K60" s="2"/>
      <c r="L60" s="14"/>
    </row>
    <row r="61" spans="4:12" ht="15" customHeight="1">
      <c r="D61" s="18"/>
      <c r="E61" s="2"/>
      <c r="F61" s="2"/>
      <c r="G61" s="2"/>
      <c r="H61" s="2"/>
      <c r="I61" s="2"/>
      <c r="J61" s="2"/>
      <c r="K61" s="2"/>
      <c r="L61" s="14"/>
    </row>
    <row r="74" spans="4:12" ht="15" customHeight="1">
      <c r="D74" s="792" t="s">
        <v>24</v>
      </c>
      <c r="E74" s="792"/>
      <c r="F74" s="792"/>
      <c r="G74" s="792"/>
      <c r="H74" s="792"/>
      <c r="I74" s="792"/>
      <c r="J74" s="792"/>
      <c r="K74" s="792"/>
      <c r="L74" s="792"/>
    </row>
    <row r="75" spans="4:12" ht="15" customHeight="1">
      <c r="D75" s="792" t="s">
        <v>25</v>
      </c>
      <c r="E75" s="792"/>
      <c r="F75" s="792"/>
      <c r="G75" s="792"/>
      <c r="H75" s="792"/>
      <c r="I75" s="792"/>
      <c r="J75" s="792"/>
      <c r="K75" s="792"/>
      <c r="L75" s="792"/>
    </row>
    <row r="77" spans="4:12" s="17" customFormat="1" ht="11.25">
      <c r="D77" s="16"/>
      <c r="L77" s="27"/>
    </row>
  </sheetData>
  <autoFilter ref="D18:N18"/>
  <dataConsolidate/>
  <mergeCells count="20">
    <mergeCell ref="D2:F2"/>
    <mergeCell ref="D4:O4"/>
    <mergeCell ref="D6:N6"/>
    <mergeCell ref="D74:L74"/>
    <mergeCell ref="D3:N3"/>
    <mergeCell ref="D75:L75"/>
    <mergeCell ref="H8:H15"/>
    <mergeCell ref="I8:I16"/>
    <mergeCell ref="J8:J16"/>
    <mergeCell ref="K8:K16"/>
    <mergeCell ref="L8:L16"/>
    <mergeCell ref="E17:N17"/>
    <mergeCell ref="D39:O39"/>
    <mergeCell ref="D7:D17"/>
    <mergeCell ref="E7:E16"/>
    <mergeCell ref="G7:L7"/>
    <mergeCell ref="M7:M16"/>
    <mergeCell ref="N7:N16"/>
    <mergeCell ref="F8:F16"/>
    <mergeCell ref="G8:G16"/>
  </mergeCells>
  <hyperlinks>
    <hyperlink ref="D75:L75" r:id="rId1" display="Link zum Regionalmonitoring Niedersachsen"/>
    <hyperlink ref="D74:L74" r:id="rId2" display="Link zur LSN-Online-Datenbank"/>
  </hyperlinks>
  <pageMargins left="0.7" right="0.7" top="0.78740157499999996" bottom="0.78740157499999996" header="0.3" footer="0.3"/>
  <pageSetup paperSize="9" scale="75" orientation="portrait" r:id="rId3"/>
  <rowBreaks count="1" manualBreakCount="1">
    <brk id="56" min="3" max="14" man="1"/>
  </rowBreaks>
  <drawing r:id="rId4"/>
  <legacyDrawing r:id="rId5"/>
  <oleObjects>
    <mc:AlternateContent xmlns:mc="http://schemas.openxmlformats.org/markup-compatibility/2006">
      <mc:Choice Requires="x14">
        <oleObject progId="Dokument" shapeId="196614" r:id="rId6">
          <objectPr defaultSize="0" autoPict="0" r:id="rId7">
            <anchor moveWithCells="1">
              <from>
                <xdr:col>3</xdr:col>
                <xdr:colOff>47625</xdr:colOff>
                <xdr:row>56</xdr:row>
                <xdr:rowOff>95250</xdr:rowOff>
              </from>
              <to>
                <xdr:col>14</xdr:col>
                <xdr:colOff>352425</xdr:colOff>
                <xdr:row>71</xdr:row>
                <xdr:rowOff>133350</xdr:rowOff>
              </to>
            </anchor>
          </objectPr>
        </oleObject>
      </mc:Choice>
      <mc:Fallback>
        <oleObject progId="Dokument" shapeId="196614" r:id="rId6"/>
      </mc:Fallback>
    </mc:AlternateContent>
  </oleObjects>
  <controls>
    <mc:AlternateContent xmlns:mc="http://schemas.openxmlformats.org/markup-compatibility/2006">
      <mc:Choice Requires="x14">
        <control shapeId="196612" r:id="rId8" name="Tabellenblatt_zurueck_unten">
          <controlPr defaultSize="0" print="0" autoLine="0" r:id="rId9">
            <anchor moveWithCells="1">
              <from>
                <xdr:col>3</xdr:col>
                <xdr:colOff>0</xdr:colOff>
                <xdr:row>75</xdr:row>
                <xdr:rowOff>133350</xdr:rowOff>
              </from>
              <to>
                <xdr:col>4</xdr:col>
                <xdr:colOff>0</xdr:colOff>
                <xdr:row>76</xdr:row>
                <xdr:rowOff>123825</xdr:rowOff>
              </to>
            </anchor>
          </controlPr>
        </control>
      </mc:Choice>
      <mc:Fallback>
        <control shapeId="196612" r:id="rId8" name="Tabellenblatt_zurueck_unten"/>
      </mc:Fallback>
    </mc:AlternateContent>
    <mc:AlternateContent xmlns:mc="http://schemas.openxmlformats.org/markup-compatibility/2006">
      <mc:Choice Requires="x14">
        <control shapeId="196611" r:id="rId10" name="Tabellenblatt_vor_unten">
          <controlPr defaultSize="0" print="0" autoLine="0" r:id="rId11">
            <anchor moveWithCells="1">
              <from>
                <xdr:col>13</xdr:col>
                <xdr:colOff>476250</xdr:colOff>
                <xdr:row>75</xdr:row>
                <xdr:rowOff>133350</xdr:rowOff>
              </from>
              <to>
                <xdr:col>14</xdr:col>
                <xdr:colOff>333375</xdr:colOff>
                <xdr:row>76</xdr:row>
                <xdr:rowOff>123825</xdr:rowOff>
              </to>
            </anchor>
          </controlPr>
        </control>
      </mc:Choice>
      <mc:Fallback>
        <control shapeId="196611" r:id="rId10" name="Tabellenblatt_vor_unten"/>
      </mc:Fallback>
    </mc:AlternateContent>
    <mc:AlternateContent xmlns:mc="http://schemas.openxmlformats.org/markup-compatibility/2006">
      <mc:Choice Requires="x14">
        <control shapeId="196610" r:id="rId12" name="zum_Inhaltsverzeichnis">
          <controlPr defaultSize="0" print="0" autoLine="0" r:id="rId13">
            <anchor moveWithCells="1">
              <from>
                <xdr:col>3</xdr:col>
                <xdr:colOff>0</xdr:colOff>
                <xdr:row>1</xdr:row>
                <xdr:rowOff>0</xdr:rowOff>
              </from>
              <to>
                <xdr:col>5</xdr:col>
                <xdr:colOff>257175</xdr:colOff>
                <xdr:row>1</xdr:row>
                <xdr:rowOff>180975</xdr:rowOff>
              </to>
            </anchor>
          </controlPr>
        </control>
      </mc:Choice>
      <mc:Fallback>
        <control shapeId="196610" r:id="rId12" name="zum_Inhaltsverzeichnis"/>
      </mc:Fallback>
    </mc:AlternateContent>
    <mc:AlternateContent xmlns:mc="http://schemas.openxmlformats.org/markup-compatibility/2006">
      <mc:Choice Requires="x14">
        <control shapeId="196609" r:id="rId14" name="Naechster_Indikator">
          <controlPr defaultSize="0" print="0" autoLine="0" r:id="rId15">
            <anchor moveWithCells="1">
              <from>
                <xdr:col>13</xdr:col>
                <xdr:colOff>38100</xdr:colOff>
                <xdr:row>1</xdr:row>
                <xdr:rowOff>0</xdr:rowOff>
              </from>
              <to>
                <xdr:col>14</xdr:col>
                <xdr:colOff>381000</xdr:colOff>
                <xdr:row>1</xdr:row>
                <xdr:rowOff>180975</xdr:rowOff>
              </to>
            </anchor>
          </controlPr>
        </control>
      </mc:Choice>
      <mc:Fallback>
        <control shapeId="196609" r:id="rId14" name="Naechster_Indikator"/>
      </mc:Fallback>
    </mc:AlternateContent>
  </control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1">
    <pageSetUpPr autoPageBreaks="0"/>
  </sheetPr>
  <dimension ref="B1:Q79"/>
  <sheetViews>
    <sheetView showGridLines="0" zoomScale="140" zoomScaleNormal="140" workbookViewId="0"/>
  </sheetViews>
  <sheetFormatPr baseColWidth="10" defaultRowHeight="15"/>
  <cols>
    <col min="1" max="1" width="5.7109375" customWidth="1"/>
    <col min="2" max="3" width="5.7109375" hidden="1" customWidth="1"/>
    <col min="4" max="4" width="22.42578125" customWidth="1"/>
    <col min="5" max="5" width="16.5703125" customWidth="1"/>
    <col min="6" max="12" width="5.7109375" customWidth="1"/>
    <col min="13" max="13" width="5.7109375" style="26" customWidth="1"/>
    <col min="14"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2" spans="4:17" hidden="1"/>
    <row r="3" spans="4:17" s="21" customFormat="1" ht="15" customHeight="1">
      <c r="D3" s="787"/>
      <c r="E3" s="787"/>
      <c r="F3" s="787"/>
      <c r="G3" s="787"/>
      <c r="L3" s="20"/>
      <c r="M3" s="24"/>
    </row>
    <row r="4" spans="4:17" s="21" customFormat="1" ht="6" hidden="1" customHeight="1">
      <c r="D4" s="147"/>
      <c r="E4" s="147"/>
      <c r="F4" s="147"/>
      <c r="G4" s="147"/>
      <c r="L4" s="20"/>
      <c r="M4" s="24"/>
    </row>
    <row r="5" spans="4:17" ht="15" customHeight="1">
      <c r="D5" s="859" t="s">
        <v>647</v>
      </c>
      <c r="E5" s="859"/>
      <c r="F5" s="859"/>
      <c r="G5" s="859"/>
      <c r="H5" s="859"/>
      <c r="I5" s="859"/>
      <c r="J5" s="859"/>
      <c r="K5" s="859"/>
      <c r="L5" s="859"/>
      <c r="M5" s="859"/>
      <c r="N5" s="859"/>
      <c r="O5" s="859"/>
    </row>
    <row r="6" spans="4:17" s="575" customFormat="1" ht="30" customHeight="1">
      <c r="D6" s="807" t="s">
        <v>1077</v>
      </c>
      <c r="E6" s="807"/>
      <c r="F6" s="807"/>
      <c r="G6" s="807"/>
      <c r="H6" s="807"/>
      <c r="I6" s="807"/>
      <c r="J6" s="807"/>
      <c r="K6" s="807"/>
      <c r="L6" s="807"/>
      <c r="M6" s="807"/>
      <c r="N6" s="807"/>
      <c r="O6" s="807"/>
    </row>
    <row r="7" spans="4:17" ht="8.25" customHeight="1">
      <c r="D7" s="18"/>
      <c r="E7" s="18"/>
      <c r="F7" s="2"/>
      <c r="G7" s="2"/>
      <c r="H7" s="2"/>
      <c r="I7" s="2"/>
      <c r="J7" s="2"/>
      <c r="K7" s="2"/>
      <c r="L7" s="2"/>
      <c r="M7" s="14"/>
    </row>
    <row r="8" spans="4:17" ht="8.25" customHeight="1">
      <c r="D8" s="886" t="s">
        <v>1117</v>
      </c>
      <c r="E8" s="829" t="s">
        <v>666</v>
      </c>
      <c r="F8" s="1019" t="s">
        <v>265</v>
      </c>
      <c r="G8" s="1019"/>
      <c r="H8" s="1019"/>
      <c r="I8" s="1019"/>
      <c r="J8" s="1019"/>
      <c r="K8" s="1019"/>
      <c r="L8" s="1019"/>
      <c r="M8" s="1019"/>
      <c r="N8" s="1019"/>
      <c r="O8" s="1019"/>
      <c r="P8" s="1020"/>
    </row>
    <row r="9" spans="4:17" ht="8.25" customHeight="1">
      <c r="D9" s="795"/>
      <c r="E9" s="938"/>
      <c r="F9" s="633">
        <v>2005</v>
      </c>
      <c r="G9" s="633">
        <v>2007</v>
      </c>
      <c r="H9" s="633">
        <v>2009</v>
      </c>
      <c r="I9" s="633">
        <v>2010</v>
      </c>
      <c r="J9" s="633">
        <v>2012</v>
      </c>
      <c r="K9" s="633">
        <v>2013</v>
      </c>
      <c r="L9" s="633">
        <v>2014</v>
      </c>
      <c r="M9" s="633">
        <v>2015</v>
      </c>
      <c r="N9" s="633">
        <v>2016</v>
      </c>
      <c r="O9" s="633">
        <v>2017</v>
      </c>
      <c r="P9" s="634">
        <v>2018</v>
      </c>
    </row>
    <row r="10" spans="4:17" ht="8.25" customHeight="1">
      <c r="D10" s="796"/>
      <c r="E10" s="830"/>
      <c r="F10" s="1021" t="s">
        <v>2</v>
      </c>
      <c r="G10" s="1021"/>
      <c r="H10" s="1021"/>
      <c r="I10" s="1021"/>
      <c r="J10" s="1021"/>
      <c r="K10" s="1021"/>
      <c r="L10" s="1021"/>
      <c r="M10" s="1021"/>
      <c r="N10" s="1021"/>
      <c r="O10" s="1021"/>
      <c r="P10" s="894"/>
    </row>
    <row r="11" spans="4:17" ht="8.25" customHeight="1">
      <c r="D11" s="195">
        <v>1</v>
      </c>
      <c r="E11" s="195">
        <v>2</v>
      </c>
      <c r="F11" s="195">
        <v>3</v>
      </c>
      <c r="G11" s="195">
        <v>4</v>
      </c>
      <c r="H11" s="195">
        <v>5</v>
      </c>
      <c r="I11" s="195">
        <v>6</v>
      </c>
      <c r="J11" s="195">
        <v>7</v>
      </c>
      <c r="K11" s="195">
        <v>8</v>
      </c>
      <c r="L11" s="195">
        <v>9</v>
      </c>
      <c r="M11" s="195">
        <v>10</v>
      </c>
      <c r="N11" s="195">
        <v>11</v>
      </c>
      <c r="O11" s="195">
        <v>12</v>
      </c>
      <c r="P11" s="195">
        <v>13</v>
      </c>
    </row>
    <row r="12" spans="4:17" ht="8.25" customHeight="1">
      <c r="D12" s="551" t="s">
        <v>625</v>
      </c>
      <c r="E12" s="85" t="s">
        <v>3</v>
      </c>
      <c r="F12" s="9">
        <v>13.1</v>
      </c>
      <c r="G12" s="9">
        <v>12.8</v>
      </c>
      <c r="H12" s="9">
        <v>13</v>
      </c>
      <c r="I12" s="9">
        <v>12.9</v>
      </c>
      <c r="J12" s="9">
        <v>13.9</v>
      </c>
      <c r="K12" s="9">
        <v>14.5</v>
      </c>
      <c r="L12" s="9">
        <v>13.8</v>
      </c>
      <c r="M12" s="9">
        <v>14</v>
      </c>
      <c r="N12" s="9">
        <v>13.5</v>
      </c>
      <c r="O12" s="9">
        <v>13.3</v>
      </c>
      <c r="P12" s="9">
        <v>12.5</v>
      </c>
    </row>
    <row r="13" spans="4:17" ht="8.25" customHeight="1">
      <c r="D13" s="551" t="s">
        <v>624</v>
      </c>
      <c r="E13" s="85" t="s">
        <v>3</v>
      </c>
      <c r="F13" s="9">
        <v>43</v>
      </c>
      <c r="G13" s="9">
        <v>40.299999999999997</v>
      </c>
      <c r="H13" s="9">
        <v>37.9</v>
      </c>
      <c r="I13" s="9">
        <v>36.700000000000003</v>
      </c>
      <c r="J13" s="9">
        <v>36.5</v>
      </c>
      <c r="K13" s="9">
        <v>36</v>
      </c>
      <c r="L13" s="9">
        <v>36.6</v>
      </c>
      <c r="M13" s="9">
        <v>40.5</v>
      </c>
      <c r="N13" s="9">
        <v>43</v>
      </c>
      <c r="O13" s="9">
        <v>41</v>
      </c>
      <c r="P13" s="9">
        <v>38.5</v>
      </c>
    </row>
    <row r="14" spans="4:17" ht="8.25" customHeight="1">
      <c r="D14" s="551" t="s">
        <v>357</v>
      </c>
      <c r="E14" s="85" t="s">
        <v>3</v>
      </c>
      <c r="F14" s="9">
        <v>33.200000000000003</v>
      </c>
      <c r="G14" s="9">
        <v>32.200000000000003</v>
      </c>
      <c r="H14" s="9">
        <v>29.7</v>
      </c>
      <c r="I14" s="9">
        <v>29.1</v>
      </c>
      <c r="J14" s="9">
        <v>28.7</v>
      </c>
      <c r="K14" s="9">
        <v>28.5</v>
      </c>
      <c r="L14" s="9">
        <v>27.7</v>
      </c>
      <c r="M14" s="9">
        <v>30.2</v>
      </c>
      <c r="N14" s="9">
        <v>30.9</v>
      </c>
      <c r="O14" s="9">
        <v>30.1</v>
      </c>
      <c r="P14" s="9">
        <v>28.2</v>
      </c>
    </row>
    <row r="15" spans="4:17" ht="8.25" customHeight="1">
      <c r="D15" s="551" t="s">
        <v>371</v>
      </c>
      <c r="E15" s="85" t="s">
        <v>3</v>
      </c>
      <c r="F15" s="9">
        <v>11.7</v>
      </c>
      <c r="G15" s="9">
        <v>11.3</v>
      </c>
      <c r="H15" s="9">
        <v>11.5</v>
      </c>
      <c r="I15" s="9">
        <v>11.5</v>
      </c>
      <c r="J15" s="9">
        <v>12.4</v>
      </c>
      <c r="K15" s="9">
        <v>13</v>
      </c>
      <c r="L15" s="9">
        <v>12.6</v>
      </c>
      <c r="M15" s="9">
        <v>12.7</v>
      </c>
      <c r="N15" s="9">
        <v>12.2</v>
      </c>
      <c r="O15" s="9">
        <v>11.9</v>
      </c>
      <c r="P15" s="9">
        <v>11.2</v>
      </c>
    </row>
    <row r="16" spans="4:17" ht="16.5" customHeight="1">
      <c r="D16" s="167" t="s">
        <v>227</v>
      </c>
      <c r="E16" s="167" t="s">
        <v>3</v>
      </c>
      <c r="F16" s="6">
        <v>15.1</v>
      </c>
      <c r="G16" s="6">
        <v>14.7</v>
      </c>
      <c r="H16" s="6">
        <v>14.6</v>
      </c>
      <c r="I16" s="6">
        <v>14.5</v>
      </c>
      <c r="J16" s="6">
        <v>15.2</v>
      </c>
      <c r="K16" s="6">
        <v>15.8</v>
      </c>
      <c r="L16" s="6">
        <v>15.3</v>
      </c>
      <c r="M16" s="6">
        <v>15.9</v>
      </c>
      <c r="N16" s="6">
        <v>16</v>
      </c>
      <c r="O16" s="6">
        <v>15.8</v>
      </c>
      <c r="P16" s="6">
        <v>15</v>
      </c>
    </row>
    <row r="17" spans="4:16" ht="8.25" customHeight="1">
      <c r="D17" s="85" t="s">
        <v>625</v>
      </c>
      <c r="E17" s="85" t="s">
        <v>257</v>
      </c>
      <c r="F17" s="9">
        <v>12.8</v>
      </c>
      <c r="G17" s="9">
        <v>12.5</v>
      </c>
      <c r="H17" s="9">
        <v>13</v>
      </c>
      <c r="I17" s="9">
        <v>12.9</v>
      </c>
      <c r="J17" s="9">
        <v>13.6</v>
      </c>
      <c r="K17" s="9">
        <v>13.9</v>
      </c>
      <c r="L17" s="9">
        <v>13.7</v>
      </c>
      <c r="M17" s="9">
        <v>13.8</v>
      </c>
      <c r="N17" s="9">
        <v>13.3</v>
      </c>
      <c r="O17" s="9">
        <v>13.1</v>
      </c>
      <c r="P17" s="9">
        <v>12.8</v>
      </c>
    </row>
    <row r="18" spans="4:16" ht="8.25" customHeight="1">
      <c r="D18" s="85" t="s">
        <v>624</v>
      </c>
      <c r="E18" s="577" t="s">
        <v>257</v>
      </c>
      <c r="F18" s="9">
        <v>34.299999999999997</v>
      </c>
      <c r="G18" s="9">
        <v>32.6</v>
      </c>
      <c r="H18" s="9">
        <v>31.8</v>
      </c>
      <c r="I18" s="9">
        <v>31.7</v>
      </c>
      <c r="J18" s="9">
        <v>31.5</v>
      </c>
      <c r="K18" s="9">
        <v>32</v>
      </c>
      <c r="L18" s="9">
        <v>32.5</v>
      </c>
      <c r="M18" s="9">
        <v>33.700000000000003</v>
      </c>
      <c r="N18" s="9">
        <v>35.5</v>
      </c>
      <c r="O18" s="9">
        <v>36.200000000000003</v>
      </c>
      <c r="P18" s="9">
        <v>34.799999999999997</v>
      </c>
    </row>
    <row r="19" spans="4:16" ht="8.25" customHeight="1">
      <c r="D19" s="85" t="s">
        <v>357</v>
      </c>
      <c r="E19" s="577" t="s">
        <v>257</v>
      </c>
      <c r="F19" s="9">
        <v>28.2</v>
      </c>
      <c r="G19" s="9">
        <v>26.9</v>
      </c>
      <c r="H19" s="9">
        <v>26.6</v>
      </c>
      <c r="I19" s="9">
        <v>26.2</v>
      </c>
      <c r="J19" s="9">
        <v>26.3</v>
      </c>
      <c r="K19" s="9">
        <v>26.6</v>
      </c>
      <c r="L19" s="9">
        <v>26.7</v>
      </c>
      <c r="M19" s="9">
        <v>27.7</v>
      </c>
      <c r="N19" s="9">
        <v>28</v>
      </c>
      <c r="O19" s="9">
        <v>28.6</v>
      </c>
      <c r="P19" s="9">
        <v>27.2</v>
      </c>
    </row>
    <row r="20" spans="4:16" ht="8.25" customHeight="1">
      <c r="D20" s="85" t="s">
        <v>371</v>
      </c>
      <c r="E20" s="577" t="s">
        <v>257</v>
      </c>
      <c r="F20" s="9">
        <v>11.6</v>
      </c>
      <c r="G20" s="9">
        <v>11.3</v>
      </c>
      <c r="H20" s="9">
        <v>11.7</v>
      </c>
      <c r="I20" s="9">
        <v>11.7</v>
      </c>
      <c r="J20" s="9">
        <v>12.3</v>
      </c>
      <c r="K20" s="9">
        <v>12.6</v>
      </c>
      <c r="L20" s="9">
        <v>12.5</v>
      </c>
      <c r="M20" s="9">
        <v>12.5</v>
      </c>
      <c r="N20" s="9">
        <v>12.1</v>
      </c>
      <c r="O20" s="9">
        <v>11.8</v>
      </c>
      <c r="P20" s="9">
        <v>11.4</v>
      </c>
    </row>
    <row r="21" spans="4:16" ht="16.5" customHeight="1">
      <c r="D21" s="167" t="s">
        <v>227</v>
      </c>
      <c r="E21" s="167" t="s">
        <v>257</v>
      </c>
      <c r="F21" s="6">
        <v>14.7</v>
      </c>
      <c r="G21" s="6">
        <v>14.3</v>
      </c>
      <c r="H21" s="6">
        <v>14.6</v>
      </c>
      <c r="I21" s="6">
        <v>14.5</v>
      </c>
      <c r="J21" s="6">
        <v>15</v>
      </c>
      <c r="K21" s="6">
        <v>15.5</v>
      </c>
      <c r="L21" s="6">
        <v>15.4</v>
      </c>
      <c r="M21" s="6">
        <v>15.7</v>
      </c>
      <c r="N21" s="6">
        <v>15.7</v>
      </c>
      <c r="O21" s="6">
        <v>15.8</v>
      </c>
      <c r="P21" s="6">
        <v>15.5</v>
      </c>
    </row>
    <row r="22" spans="4:16" ht="8.25" customHeight="1">
      <c r="D22" s="166"/>
      <c r="E22" s="4"/>
      <c r="F22" s="98"/>
      <c r="G22" s="98"/>
      <c r="H22" s="98"/>
      <c r="I22" s="98"/>
      <c r="J22" s="98"/>
      <c r="K22" s="98"/>
      <c r="L22" s="98"/>
      <c r="M22" s="98"/>
      <c r="N22" s="98"/>
      <c r="O22" s="98"/>
    </row>
    <row r="23" spans="4:16" ht="16.5" customHeight="1">
      <c r="D23" s="802" t="s">
        <v>264</v>
      </c>
      <c r="E23" s="802"/>
      <c r="F23" s="802"/>
      <c r="G23" s="802"/>
      <c r="H23" s="802"/>
      <c r="I23" s="802"/>
      <c r="J23" s="802"/>
      <c r="K23" s="802"/>
      <c r="L23" s="802"/>
      <c r="M23" s="802"/>
      <c r="N23" s="802"/>
      <c r="O23" s="802"/>
    </row>
    <row r="24" spans="4:16" ht="24.75" customHeight="1">
      <c r="D24" s="1017" t="s">
        <v>770</v>
      </c>
      <c r="E24" s="1018"/>
      <c r="F24" s="1018"/>
      <c r="G24" s="1018"/>
      <c r="H24" s="1018"/>
      <c r="I24" s="1018"/>
      <c r="J24" s="1018"/>
      <c r="K24" s="1018"/>
      <c r="L24" s="1018"/>
      <c r="M24" s="1018"/>
      <c r="N24" s="1018"/>
      <c r="O24" s="1018"/>
    </row>
    <row r="25" spans="4:16" ht="24.75" customHeight="1">
      <c r="D25" s="802" t="s">
        <v>1116</v>
      </c>
      <c r="E25" s="802"/>
      <c r="F25" s="802"/>
      <c r="G25" s="802"/>
      <c r="H25" s="802"/>
      <c r="I25" s="802"/>
      <c r="J25" s="802"/>
      <c r="K25" s="802"/>
      <c r="L25" s="802"/>
      <c r="M25" s="802"/>
      <c r="N25" s="802"/>
      <c r="O25" s="802"/>
    </row>
    <row r="26" spans="4:16" ht="8.25" customHeight="1">
      <c r="D26" s="212"/>
      <c r="E26" s="509"/>
      <c r="F26" s="509"/>
      <c r="G26" s="509"/>
      <c r="H26" s="509"/>
      <c r="I26" s="509"/>
      <c r="J26" s="509"/>
      <c r="K26" s="509"/>
      <c r="L26" s="509"/>
      <c r="M26" s="509"/>
      <c r="N26" s="509"/>
      <c r="O26" s="509"/>
    </row>
    <row r="27" spans="4:16" ht="15" customHeight="1">
      <c r="D27" s="945" t="s">
        <v>598</v>
      </c>
      <c r="E27" s="945"/>
      <c r="F27" s="945"/>
      <c r="G27" s="945"/>
      <c r="H27" s="945"/>
      <c r="I27" s="945"/>
      <c r="J27" s="945"/>
      <c r="K27" s="945"/>
      <c r="L27" s="945"/>
      <c r="M27" s="945"/>
      <c r="N27" s="945"/>
      <c r="O27" s="945"/>
    </row>
    <row r="28" spans="4:16" ht="15" customHeight="1">
      <c r="D28" s="44"/>
      <c r="E28" s="44"/>
    </row>
    <row r="29" spans="4:16" s="168" customFormat="1" ht="24.75" customHeight="1">
      <c r="D29" s="1016" t="s">
        <v>1078</v>
      </c>
      <c r="E29" s="1016"/>
      <c r="F29" s="1016"/>
      <c r="G29" s="1016"/>
      <c r="H29" s="1016"/>
      <c r="I29" s="1016"/>
      <c r="J29" s="1016"/>
      <c r="K29" s="1016"/>
      <c r="L29" s="1016"/>
      <c r="M29" s="1016"/>
      <c r="N29" s="1016"/>
      <c r="O29" s="1016"/>
      <c r="P29" s="1016"/>
    </row>
    <row r="30" spans="4:16" ht="8.25" customHeight="1">
      <c r="D30" s="44"/>
      <c r="E30" s="44"/>
    </row>
    <row r="31" spans="4:16" ht="8.25" customHeight="1">
      <c r="D31" s="44"/>
      <c r="E31" s="44"/>
    </row>
    <row r="32" spans="4:16" ht="8.25" customHeight="1">
      <c r="D32" s="44"/>
      <c r="E32" s="44"/>
    </row>
    <row r="33" spans="3:10" ht="8.25" customHeight="1">
      <c r="C33" t="s">
        <v>3</v>
      </c>
      <c r="D33" s="44"/>
      <c r="E33" s="44"/>
    </row>
    <row r="34" spans="3:10" ht="8.25" customHeight="1">
      <c r="C34" t="s">
        <v>257</v>
      </c>
      <c r="F34" s="44"/>
      <c r="G34" s="155"/>
      <c r="H34" s="155"/>
      <c r="I34" s="155"/>
      <c r="J34" s="156"/>
    </row>
    <row r="35" spans="3:10" ht="8.25" customHeight="1">
      <c r="F35" s="44"/>
      <c r="G35" s="74"/>
      <c r="H35" s="74"/>
      <c r="I35" s="74"/>
      <c r="J35" s="74"/>
    </row>
    <row r="36" spans="3:10" ht="8.25" customHeight="1">
      <c r="F36" s="44"/>
      <c r="G36" s="74"/>
      <c r="H36" s="74"/>
      <c r="I36" s="74"/>
      <c r="J36" s="74"/>
    </row>
    <row r="37" spans="3:10" ht="8.25" customHeight="1">
      <c r="F37" s="44"/>
      <c r="G37" s="74"/>
      <c r="H37" s="74"/>
      <c r="I37" s="74"/>
      <c r="J37" s="74"/>
    </row>
    <row r="38" spans="3:10" ht="8.25" customHeight="1">
      <c r="F38" s="44"/>
      <c r="G38" s="74"/>
      <c r="H38" s="74"/>
      <c r="I38" s="74"/>
      <c r="J38" s="74"/>
    </row>
    <row r="39" spans="3:10" ht="8.25" customHeight="1">
      <c r="F39" s="44"/>
      <c r="G39" s="74"/>
      <c r="H39" s="74"/>
      <c r="I39" s="74"/>
      <c r="J39" s="74"/>
    </row>
    <row r="40" spans="3:10" ht="8.25" customHeight="1">
      <c r="F40" s="44"/>
      <c r="G40" s="74"/>
      <c r="H40" s="74"/>
      <c r="I40" s="74"/>
      <c r="J40" s="74"/>
    </row>
    <row r="41" spans="3:10" ht="8.25" customHeight="1">
      <c r="F41" s="44"/>
      <c r="G41" s="74"/>
      <c r="H41" s="74"/>
      <c r="I41" s="74"/>
      <c r="J41" s="74"/>
    </row>
    <row r="42" spans="3:10" ht="8.25" customHeight="1">
      <c r="F42" s="44"/>
      <c r="G42" s="74"/>
      <c r="H42" s="74"/>
      <c r="I42" s="74"/>
      <c r="J42" s="74"/>
    </row>
    <row r="43" spans="3:10">
      <c r="F43" s="44"/>
      <c r="G43" s="74"/>
      <c r="H43" s="74"/>
      <c r="I43" s="74"/>
      <c r="J43" s="74"/>
    </row>
    <row r="76" spans="4:13" ht="15" customHeight="1">
      <c r="D76" s="792" t="s">
        <v>24</v>
      </c>
      <c r="E76" s="792"/>
      <c r="F76" s="792"/>
      <c r="G76" s="792"/>
      <c r="H76" s="792"/>
      <c r="I76" s="792"/>
      <c r="J76" s="792"/>
      <c r="K76" s="792"/>
      <c r="L76" s="792"/>
      <c r="M76" s="792"/>
    </row>
    <row r="77" spans="4:13" ht="15" customHeight="1">
      <c r="D77" s="792" t="s">
        <v>25</v>
      </c>
      <c r="E77" s="792"/>
      <c r="F77" s="792"/>
      <c r="G77" s="792"/>
      <c r="H77" s="792"/>
      <c r="I77" s="792"/>
      <c r="J77" s="792"/>
      <c r="K77" s="792"/>
      <c r="L77" s="792"/>
      <c r="M77" s="792"/>
    </row>
    <row r="79" spans="4:13" s="17" customFormat="1" ht="11.25">
      <c r="D79" s="16"/>
      <c r="E79" s="16"/>
      <c r="M79" s="27"/>
    </row>
  </sheetData>
  <autoFilter ref="D11:P11"/>
  <dataConsolidate/>
  <mergeCells count="14">
    <mergeCell ref="D3:G3"/>
    <mergeCell ref="D76:M76"/>
    <mergeCell ref="D77:M77"/>
    <mergeCell ref="D8:D10"/>
    <mergeCell ref="D29:P29"/>
    <mergeCell ref="D5:O5"/>
    <mergeCell ref="E8:E10"/>
    <mergeCell ref="D23:O23"/>
    <mergeCell ref="D25:O25"/>
    <mergeCell ref="D27:O27"/>
    <mergeCell ref="D24:O24"/>
    <mergeCell ref="D6:O6"/>
    <mergeCell ref="F8:P8"/>
    <mergeCell ref="F10:P10"/>
  </mergeCells>
  <hyperlinks>
    <hyperlink ref="D77:M77" r:id="rId1" display="Link zum Regionalmonitoring Niedersachsen"/>
    <hyperlink ref="D76:M76" r:id="rId2" display="Link zur LSN-Online-Datenbank"/>
  </hyperlinks>
  <pageMargins left="0.7" right="0.7" top="0.78740157499999996" bottom="0.78740157499999996" header="0.3" footer="0.3"/>
  <pageSetup paperSize="9" scale="79" orientation="portrait" r:id="rId3"/>
  <rowBreaks count="1" manualBreakCount="1">
    <brk id="56" min="3" max="15" man="1"/>
  </rowBreaks>
  <drawing r:id="rId4"/>
  <legacyDrawing r:id="rId5"/>
  <oleObjects>
    <mc:AlternateContent xmlns:mc="http://schemas.openxmlformats.org/markup-compatibility/2006">
      <mc:Choice Requires="x14">
        <oleObject progId="Dokument" shapeId="51206" r:id="rId6">
          <objectPr defaultSize="0" autoPict="0" r:id="rId7">
            <anchor moveWithCells="1">
              <from>
                <xdr:col>3</xdr:col>
                <xdr:colOff>57150</xdr:colOff>
                <xdr:row>57</xdr:row>
                <xdr:rowOff>0</xdr:rowOff>
              </from>
              <to>
                <xdr:col>16</xdr:col>
                <xdr:colOff>152400</xdr:colOff>
                <xdr:row>73</xdr:row>
                <xdr:rowOff>180975</xdr:rowOff>
              </to>
            </anchor>
          </objectPr>
        </oleObject>
      </mc:Choice>
      <mc:Fallback>
        <oleObject progId="Dokument" shapeId="51206" r:id="rId6"/>
      </mc:Fallback>
    </mc:AlternateContent>
  </oleObjects>
  <controls>
    <mc:AlternateContent xmlns:mc="http://schemas.openxmlformats.org/markup-compatibility/2006">
      <mc:Choice Requires="x14">
        <control shapeId="51207" r:id="rId8" name="CoBo_Nds_Deutschland">
          <controlPr defaultSize="0" autoLine="0" listFillRange="C33:C34" r:id="rId9">
            <anchor moveWithCells="1">
              <from>
                <xdr:col>13</xdr:col>
                <xdr:colOff>85725</xdr:colOff>
                <xdr:row>29</xdr:row>
                <xdr:rowOff>38100</xdr:rowOff>
              </from>
              <to>
                <xdr:col>16</xdr:col>
                <xdr:colOff>361950</xdr:colOff>
                <xdr:row>31</xdr:row>
                <xdr:rowOff>57150</xdr:rowOff>
              </to>
            </anchor>
          </controlPr>
        </control>
      </mc:Choice>
      <mc:Fallback>
        <control shapeId="51207" r:id="rId8" name="CoBo_Nds_Deutschland"/>
      </mc:Fallback>
    </mc:AlternateContent>
    <mc:AlternateContent xmlns:mc="http://schemas.openxmlformats.org/markup-compatibility/2006">
      <mc:Choice Requires="x14">
        <control shapeId="51204" r:id="rId10" name="Tabellenblatt_zurueck_unten">
          <controlPr defaultSize="0" print="0" autoLine="0" r:id="rId11">
            <anchor moveWithCells="1">
              <from>
                <xdr:col>3</xdr:col>
                <xdr:colOff>0</xdr:colOff>
                <xdr:row>77</xdr:row>
                <xdr:rowOff>133350</xdr:rowOff>
              </from>
              <to>
                <xdr:col>3</xdr:col>
                <xdr:colOff>714375</xdr:colOff>
                <xdr:row>78</xdr:row>
                <xdr:rowOff>123825</xdr:rowOff>
              </to>
            </anchor>
          </controlPr>
        </control>
      </mc:Choice>
      <mc:Fallback>
        <control shapeId="51204" r:id="rId10" name="Tabellenblatt_zurueck_unten"/>
      </mc:Fallback>
    </mc:AlternateContent>
    <mc:AlternateContent xmlns:mc="http://schemas.openxmlformats.org/markup-compatibility/2006">
      <mc:Choice Requires="x14">
        <control shapeId="51203" r:id="rId12" name="Tabellenblatt_vor_unten">
          <controlPr defaultSize="0" print="0" autoLine="0" r:id="rId13">
            <anchor moveWithCells="1">
              <from>
                <xdr:col>12</xdr:col>
                <xdr:colOff>0</xdr:colOff>
                <xdr:row>77</xdr:row>
                <xdr:rowOff>133350</xdr:rowOff>
              </from>
              <to>
                <xdr:col>13</xdr:col>
                <xdr:colOff>66675</xdr:colOff>
                <xdr:row>78</xdr:row>
                <xdr:rowOff>123825</xdr:rowOff>
              </to>
            </anchor>
          </controlPr>
        </control>
      </mc:Choice>
      <mc:Fallback>
        <control shapeId="51203" r:id="rId12" name="Tabellenblatt_vor_unten"/>
      </mc:Fallback>
    </mc:AlternateContent>
    <mc:AlternateContent xmlns:mc="http://schemas.openxmlformats.org/markup-compatibility/2006">
      <mc:Choice Requires="x14">
        <control shapeId="51202" r:id="rId14" name="zum_Inhaltsverzeichnis">
          <controlPr defaultSize="0" print="0" autoLine="0" r:id="rId15">
            <anchor moveWithCells="1">
              <from>
                <xdr:col>3</xdr:col>
                <xdr:colOff>0</xdr:colOff>
                <xdr:row>2</xdr:row>
                <xdr:rowOff>0</xdr:rowOff>
              </from>
              <to>
                <xdr:col>4</xdr:col>
                <xdr:colOff>95250</xdr:colOff>
                <xdr:row>2</xdr:row>
                <xdr:rowOff>180975</xdr:rowOff>
              </to>
            </anchor>
          </controlPr>
        </control>
      </mc:Choice>
      <mc:Fallback>
        <control shapeId="51202" r:id="rId14" name="zum_Inhaltsverzeichnis"/>
      </mc:Fallback>
    </mc:AlternateContent>
    <mc:AlternateContent xmlns:mc="http://schemas.openxmlformats.org/markup-compatibility/2006">
      <mc:Choice Requires="x14">
        <control shapeId="51201" r:id="rId16" name="Naechster_Indikator">
          <controlPr defaultSize="0" print="0" autoLine="0" r:id="rId17">
            <anchor moveWithCells="1">
              <from>
                <xdr:col>11</xdr:col>
                <xdr:colOff>133350</xdr:colOff>
                <xdr:row>2</xdr:row>
                <xdr:rowOff>0</xdr:rowOff>
              </from>
              <to>
                <xdr:col>13</xdr:col>
                <xdr:colOff>304800</xdr:colOff>
                <xdr:row>2</xdr:row>
                <xdr:rowOff>180975</xdr:rowOff>
              </to>
            </anchor>
          </controlPr>
        </control>
      </mc:Choice>
      <mc:Fallback>
        <control shapeId="51201" r:id="rId16" name="Naechster_Indikator"/>
      </mc:Fallback>
    </mc:AlternateContent>
  </control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3">
    <pageSetUpPr autoPageBreaks="0"/>
  </sheetPr>
  <dimension ref="B1:Q76"/>
  <sheetViews>
    <sheetView showGridLines="0" zoomScale="140" zoomScaleNormal="140" workbookViewId="0"/>
  </sheetViews>
  <sheetFormatPr baseColWidth="10" defaultRowHeight="15"/>
  <cols>
    <col min="1" max="1" width="5.7109375" customWidth="1"/>
    <col min="2" max="3" width="5.7109375" hidden="1" customWidth="1"/>
    <col min="4" max="4" width="22.42578125" customWidth="1"/>
    <col min="5" max="12" width="9.7109375" customWidth="1"/>
    <col min="13" max="13" width="9.7109375" style="26" customWidth="1"/>
    <col min="14"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2" spans="4:17" ht="15" hidden="1" customHeight="1"/>
    <row r="3" spans="4:17" s="21" customFormat="1" ht="15" customHeight="1">
      <c r="D3" s="787"/>
      <c r="E3" s="787"/>
      <c r="F3" s="787"/>
      <c r="G3" s="787"/>
      <c r="L3" s="20"/>
      <c r="M3" s="24"/>
    </row>
    <row r="4" spans="4:17" s="21" customFormat="1" ht="15" hidden="1" customHeight="1">
      <c r="D4" s="151"/>
      <c r="E4" s="151"/>
      <c r="F4" s="151"/>
      <c r="G4" s="151"/>
      <c r="L4" s="20"/>
      <c r="M4" s="24"/>
    </row>
    <row r="5" spans="4:17" ht="15" customHeight="1">
      <c r="D5" s="859" t="s">
        <v>688</v>
      </c>
      <c r="E5" s="859"/>
      <c r="F5" s="859"/>
      <c r="G5" s="859"/>
      <c r="H5" s="859"/>
      <c r="I5" s="859"/>
      <c r="J5" s="859"/>
      <c r="K5" s="859"/>
      <c r="L5" s="859"/>
      <c r="M5" s="859"/>
      <c r="N5" s="173"/>
      <c r="O5" s="173"/>
    </row>
    <row r="6" spans="4:17" ht="30" customHeight="1">
      <c r="D6" s="807" t="s">
        <v>1119</v>
      </c>
      <c r="E6" s="807"/>
      <c r="F6" s="807"/>
      <c r="G6" s="807"/>
      <c r="H6" s="807"/>
      <c r="I6" s="807"/>
      <c r="J6" s="807"/>
      <c r="K6" s="807"/>
      <c r="L6" s="578"/>
      <c r="M6" s="578"/>
    </row>
    <row r="7" spans="4:17" ht="15" customHeight="1">
      <c r="D7" s="1022" t="s">
        <v>271</v>
      </c>
      <c r="E7" s="1025" t="s">
        <v>680</v>
      </c>
      <c r="F7" s="1026"/>
      <c r="G7" s="1026"/>
      <c r="H7" s="1026"/>
      <c r="I7" s="1026"/>
      <c r="J7" s="1026"/>
      <c r="K7" s="2"/>
      <c r="L7" s="2"/>
      <c r="M7" s="14"/>
    </row>
    <row r="8" spans="4:17" ht="15" customHeight="1">
      <c r="D8" s="1023"/>
      <c r="E8" s="1027" t="s">
        <v>272</v>
      </c>
      <c r="F8" s="1027"/>
      <c r="G8" s="1027"/>
      <c r="H8" s="1025" t="s">
        <v>273</v>
      </c>
      <c r="I8" s="1026"/>
      <c r="J8" s="1026"/>
      <c r="K8" s="2"/>
      <c r="L8" s="2"/>
      <c r="M8" s="14"/>
    </row>
    <row r="9" spans="4:17" ht="24.75" customHeight="1">
      <c r="D9" s="1023"/>
      <c r="E9" s="188" t="s">
        <v>626</v>
      </c>
      <c r="F9" s="189" t="s">
        <v>246</v>
      </c>
      <c r="G9" s="189" t="s">
        <v>274</v>
      </c>
      <c r="H9" s="188" t="s">
        <v>626</v>
      </c>
      <c r="I9" s="189" t="s">
        <v>246</v>
      </c>
      <c r="J9" s="190" t="s">
        <v>274</v>
      </c>
      <c r="K9" s="2"/>
      <c r="L9" s="2"/>
      <c r="M9" s="14"/>
    </row>
    <row r="10" spans="4:17" ht="8.25" customHeight="1">
      <c r="D10" s="1024"/>
      <c r="E10" s="1025" t="s">
        <v>1</v>
      </c>
      <c r="F10" s="1026"/>
      <c r="G10" s="1028"/>
      <c r="H10" s="1025" t="s">
        <v>1</v>
      </c>
      <c r="I10" s="1026"/>
      <c r="J10" s="1026"/>
      <c r="K10" s="2"/>
      <c r="L10" s="2"/>
      <c r="M10" s="14"/>
    </row>
    <row r="11" spans="4:17" ht="8.25" customHeight="1">
      <c r="D11" s="196">
        <v>1</v>
      </c>
      <c r="E11" s="197">
        <v>2</v>
      </c>
      <c r="F11" s="196">
        <v>3</v>
      </c>
      <c r="G11" s="197">
        <v>4</v>
      </c>
      <c r="H11" s="196">
        <v>5</v>
      </c>
      <c r="I11" s="197">
        <v>6</v>
      </c>
      <c r="J11" s="196">
        <v>7</v>
      </c>
      <c r="K11" s="2"/>
      <c r="L11" s="2"/>
      <c r="M11" s="14"/>
    </row>
    <row r="12" spans="4:17" ht="8.25" customHeight="1">
      <c r="D12" s="181" t="s">
        <v>4</v>
      </c>
      <c r="E12" s="184">
        <v>141726</v>
      </c>
      <c r="F12" s="184">
        <v>94683</v>
      </c>
      <c r="G12" s="184">
        <v>47043</v>
      </c>
      <c r="H12" s="183">
        <v>89</v>
      </c>
      <c r="I12" s="183">
        <v>65</v>
      </c>
      <c r="J12" s="183">
        <v>320</v>
      </c>
      <c r="K12" s="2"/>
      <c r="L12" s="2"/>
      <c r="M12" s="14"/>
    </row>
    <row r="13" spans="4:17" ht="8.25" customHeight="1">
      <c r="D13" s="181" t="s">
        <v>5</v>
      </c>
      <c r="E13" s="184">
        <v>234083</v>
      </c>
      <c r="F13" s="185">
        <v>139714</v>
      </c>
      <c r="G13" s="185">
        <v>94369</v>
      </c>
      <c r="H13" s="183">
        <v>109</v>
      </c>
      <c r="I13" s="183">
        <v>73</v>
      </c>
      <c r="J13" s="183">
        <v>388</v>
      </c>
      <c r="K13" s="2"/>
      <c r="L13" s="2"/>
      <c r="M13" s="14"/>
    </row>
    <row r="14" spans="4:17" ht="8.25" customHeight="1">
      <c r="D14" s="181" t="s">
        <v>6</v>
      </c>
      <c r="E14" s="184">
        <v>131495</v>
      </c>
      <c r="F14" s="185">
        <v>89790</v>
      </c>
      <c r="G14" s="185">
        <v>41705</v>
      </c>
      <c r="H14" s="183">
        <v>77</v>
      </c>
      <c r="I14" s="183">
        <v>56</v>
      </c>
      <c r="J14" s="183">
        <v>343</v>
      </c>
      <c r="K14" s="2"/>
      <c r="L14" s="2"/>
      <c r="M14" s="14"/>
    </row>
    <row r="15" spans="4:17" ht="8.25" customHeight="1">
      <c r="D15" s="181" t="s">
        <v>7</v>
      </c>
      <c r="E15" s="184">
        <v>202412</v>
      </c>
      <c r="F15" s="185">
        <v>134728</v>
      </c>
      <c r="G15" s="185">
        <v>67684</v>
      </c>
      <c r="H15" s="183">
        <v>80</v>
      </c>
      <c r="I15" s="183">
        <v>59</v>
      </c>
      <c r="J15" s="183">
        <v>284</v>
      </c>
      <c r="K15" s="2"/>
      <c r="L15" s="2"/>
      <c r="M15" s="14"/>
    </row>
    <row r="16" spans="4:17" ht="16.5" customHeight="1">
      <c r="D16" s="176" t="s">
        <v>3</v>
      </c>
      <c r="E16" s="177">
        <v>709716</v>
      </c>
      <c r="F16" s="178">
        <v>458915</v>
      </c>
      <c r="G16" s="178">
        <v>250801</v>
      </c>
      <c r="H16" s="179">
        <v>89</v>
      </c>
      <c r="I16" s="179">
        <v>63</v>
      </c>
      <c r="J16" s="179">
        <v>335</v>
      </c>
      <c r="K16" s="2"/>
      <c r="L16" s="2"/>
      <c r="M16" s="14"/>
    </row>
    <row r="17" spans="4:16" ht="8.25" customHeight="1">
      <c r="D17" s="180"/>
      <c r="E17" s="174"/>
      <c r="F17" s="175"/>
      <c r="G17" s="175"/>
      <c r="H17" s="175"/>
      <c r="I17" s="175"/>
      <c r="J17" s="175"/>
      <c r="K17" s="2"/>
      <c r="L17" s="2"/>
      <c r="M17" s="14"/>
    </row>
    <row r="18" spans="4:16" s="154" customFormat="1" ht="33" customHeight="1">
      <c r="D18" s="1029" t="s">
        <v>634</v>
      </c>
      <c r="E18" s="1029"/>
      <c r="F18" s="1029"/>
      <c r="G18" s="1029"/>
      <c r="H18" s="1029"/>
      <c r="I18" s="1029"/>
      <c r="J18" s="1029"/>
      <c r="K18" s="186"/>
      <c r="L18" s="186"/>
      <c r="M18" s="162"/>
    </row>
    <row r="19" spans="4:16" ht="8.85" customHeight="1">
      <c r="D19" s="1029" t="s">
        <v>275</v>
      </c>
      <c r="E19" s="1029"/>
      <c r="F19" s="1029"/>
      <c r="G19" s="1029"/>
      <c r="H19" s="175"/>
      <c r="I19" s="175"/>
      <c r="J19" s="175"/>
      <c r="K19" s="2"/>
      <c r="L19" s="2"/>
      <c r="M19" s="14"/>
    </row>
    <row r="20" spans="4:16" ht="8.85" customHeight="1">
      <c r="D20" s="1029" t="s">
        <v>276</v>
      </c>
      <c r="E20" s="1029"/>
      <c r="F20" s="1029"/>
      <c r="G20" s="1029"/>
      <c r="H20" s="175"/>
      <c r="I20" s="175"/>
      <c r="J20" s="175"/>
      <c r="K20" s="2"/>
      <c r="L20" s="2"/>
      <c r="M20" s="14"/>
    </row>
    <row r="21" spans="4:16" ht="8.25" customHeight="1">
      <c r="D21" s="182"/>
      <c r="E21" s="182"/>
      <c r="F21" s="182"/>
      <c r="G21" s="182"/>
      <c r="H21" s="175"/>
      <c r="I21" s="175"/>
      <c r="J21" s="175"/>
      <c r="K21" s="2"/>
      <c r="L21" s="2"/>
      <c r="M21" s="14"/>
    </row>
    <row r="22" spans="4:16" ht="8.85" customHeight="1">
      <c r="D22" s="182" t="s">
        <v>579</v>
      </c>
      <c r="E22" s="187"/>
      <c r="F22" s="183"/>
      <c r="G22" s="183"/>
      <c r="H22" s="175"/>
      <c r="I22" s="175"/>
      <c r="J22" s="175"/>
      <c r="K22" s="2"/>
      <c r="L22" s="2"/>
      <c r="M22" s="14"/>
    </row>
    <row r="23" spans="4:16" ht="15" customHeight="1">
      <c r="D23" s="18"/>
      <c r="E23" s="18"/>
      <c r="F23" s="2"/>
      <c r="G23" s="2"/>
      <c r="H23" s="2"/>
      <c r="I23" s="2"/>
      <c r="J23" s="2"/>
      <c r="K23" s="2"/>
      <c r="L23" s="2"/>
      <c r="M23" s="14"/>
    </row>
    <row r="24" spans="4:16" s="154" customFormat="1" ht="30" customHeight="1">
      <c r="D24" s="807" t="s">
        <v>1120</v>
      </c>
      <c r="E24" s="807"/>
      <c r="F24" s="807"/>
      <c r="G24" s="807"/>
      <c r="H24" s="807"/>
      <c r="I24" s="807"/>
      <c r="J24" s="807"/>
      <c r="K24" s="807"/>
      <c r="L24" s="807"/>
      <c r="M24" s="807"/>
      <c r="N24" s="117"/>
      <c r="O24" s="117"/>
      <c r="P24" s="117"/>
    </row>
    <row r="25" spans="4:16" ht="8.25" customHeight="1">
      <c r="D25" s="44"/>
      <c r="E25" s="44"/>
    </row>
    <row r="26" spans="4:16" ht="8.25" customHeight="1">
      <c r="D26" s="44"/>
      <c r="E26" s="44"/>
    </row>
    <row r="27" spans="4:16" ht="8.25" customHeight="1">
      <c r="D27" s="44"/>
      <c r="E27" s="44"/>
    </row>
    <row r="28" spans="4:16" ht="8.25" customHeight="1">
      <c r="D28" s="44"/>
      <c r="E28" s="44"/>
    </row>
    <row r="29" spans="4:16" ht="8.25" customHeight="1"/>
    <row r="30" spans="4:16" ht="8.25" customHeight="1"/>
    <row r="31" spans="4:16" ht="8.25" customHeight="1"/>
    <row r="32" spans="4:16" ht="8.25" customHeight="1"/>
    <row r="33" spans="6:10" ht="8.25" customHeight="1">
      <c r="F33" s="44"/>
      <c r="G33" s="74"/>
      <c r="H33" s="74"/>
      <c r="I33" s="74"/>
      <c r="J33" s="74"/>
    </row>
    <row r="34" spans="6:10" ht="8.25" customHeight="1">
      <c r="F34" s="44"/>
      <c r="G34" s="74"/>
      <c r="H34" s="74"/>
      <c r="I34" s="74"/>
      <c r="J34" s="74"/>
    </row>
    <row r="35" spans="6:10" ht="8.25" customHeight="1">
      <c r="G35" s="74"/>
      <c r="H35" s="74"/>
      <c r="I35" s="74"/>
      <c r="J35" s="74"/>
    </row>
    <row r="36" spans="6:10" ht="8.25" customHeight="1">
      <c r="F36" s="44"/>
      <c r="G36" s="74"/>
      <c r="H36" s="74"/>
      <c r="I36" s="74"/>
      <c r="J36" s="74"/>
    </row>
    <row r="37" spans="6:10" ht="8.25" customHeight="1">
      <c r="F37" s="44"/>
      <c r="G37" s="74"/>
      <c r="H37" s="74"/>
      <c r="I37" s="74"/>
      <c r="J37" s="74"/>
    </row>
    <row r="38" spans="6:10">
      <c r="F38" s="44"/>
      <c r="G38" s="74"/>
      <c r="H38" s="74"/>
      <c r="I38" s="74"/>
      <c r="J38" s="74"/>
    </row>
    <row r="73" spans="4:13" ht="15" customHeight="1">
      <c r="D73" s="792" t="s">
        <v>24</v>
      </c>
      <c r="E73" s="792"/>
      <c r="F73" s="792"/>
      <c r="G73" s="792"/>
      <c r="H73" s="792"/>
      <c r="I73" s="792"/>
      <c r="J73" s="792"/>
      <c r="K73" s="792"/>
      <c r="L73" s="792"/>
      <c r="M73" s="792"/>
    </row>
    <row r="74" spans="4:13" ht="15" customHeight="1">
      <c r="D74" s="792" t="s">
        <v>25</v>
      </c>
      <c r="E74" s="792"/>
      <c r="F74" s="792"/>
      <c r="G74" s="792"/>
      <c r="H74" s="792"/>
      <c r="I74" s="792"/>
      <c r="J74" s="792"/>
      <c r="K74" s="792"/>
      <c r="L74" s="792"/>
      <c r="M74" s="792"/>
    </row>
    <row r="76" spans="4:13" s="17" customFormat="1" ht="11.25">
      <c r="D76" s="16"/>
      <c r="E76" s="16"/>
      <c r="M76" s="27"/>
    </row>
  </sheetData>
  <autoFilter ref="D11:J11"/>
  <dataConsolidate/>
  <mergeCells count="15">
    <mergeCell ref="D3:G3"/>
    <mergeCell ref="D5:M5"/>
    <mergeCell ref="D24:M24"/>
    <mergeCell ref="D73:M73"/>
    <mergeCell ref="D6:K6"/>
    <mergeCell ref="D74:M74"/>
    <mergeCell ref="D7:D10"/>
    <mergeCell ref="E7:J7"/>
    <mergeCell ref="E8:G8"/>
    <mergeCell ref="H8:J8"/>
    <mergeCell ref="E10:G10"/>
    <mergeCell ref="H10:J10"/>
    <mergeCell ref="D19:G19"/>
    <mergeCell ref="D20:G20"/>
    <mergeCell ref="D18:J18"/>
  </mergeCells>
  <hyperlinks>
    <hyperlink ref="D74:M74" r:id="rId1" display="Link zum Regionalmonitoring Niedersachsen"/>
    <hyperlink ref="D73:M73" r:id="rId2" display="Link zur LSN-Online-Datenbank"/>
  </hyperlinks>
  <pageMargins left="0.7" right="0.7" top="0.78740157499999996" bottom="0.78740157499999996" header="0.3" footer="0.3"/>
  <pageSetup paperSize="9" scale="79" orientation="portrait" r:id="rId3"/>
  <rowBreaks count="1" manualBreakCount="1">
    <brk id="57" min="3" max="12" man="1"/>
  </rowBreaks>
  <drawing r:id="rId4"/>
  <legacyDrawing r:id="rId5"/>
  <oleObjects>
    <mc:AlternateContent xmlns:mc="http://schemas.openxmlformats.org/markup-compatibility/2006">
      <mc:Choice Requires="x14">
        <oleObject progId="Dokument" shapeId="53255" r:id="rId6">
          <objectPr defaultSize="0" autoPict="0" r:id="rId7">
            <anchor moveWithCells="1">
              <from>
                <xdr:col>3</xdr:col>
                <xdr:colOff>57150</xdr:colOff>
                <xdr:row>57</xdr:row>
                <xdr:rowOff>152400</xdr:rowOff>
              </from>
              <to>
                <xdr:col>12</xdr:col>
                <xdr:colOff>438150</xdr:colOff>
                <xdr:row>70</xdr:row>
                <xdr:rowOff>133350</xdr:rowOff>
              </to>
            </anchor>
          </objectPr>
        </oleObject>
      </mc:Choice>
      <mc:Fallback>
        <oleObject progId="Dokument" shapeId="53255" r:id="rId6"/>
      </mc:Fallback>
    </mc:AlternateContent>
  </oleObjects>
  <controls>
    <mc:AlternateContent xmlns:mc="http://schemas.openxmlformats.org/markup-compatibility/2006">
      <mc:Choice Requires="x14">
        <control shapeId="53249" r:id="rId8" name="Naechster_Indikator">
          <controlPr defaultSize="0" print="0" autoLine="0" r:id="rId9">
            <anchor moveWithCells="1">
              <from>
                <xdr:col>11</xdr:col>
                <xdr:colOff>133350</xdr:colOff>
                <xdr:row>2</xdr:row>
                <xdr:rowOff>0</xdr:rowOff>
              </from>
              <to>
                <xdr:col>12</xdr:col>
                <xdr:colOff>409575</xdr:colOff>
                <xdr:row>2</xdr:row>
                <xdr:rowOff>180975</xdr:rowOff>
              </to>
            </anchor>
          </controlPr>
        </control>
      </mc:Choice>
      <mc:Fallback>
        <control shapeId="53249" r:id="rId8" name="Naechster_Indikator"/>
      </mc:Fallback>
    </mc:AlternateContent>
    <mc:AlternateContent xmlns:mc="http://schemas.openxmlformats.org/markup-compatibility/2006">
      <mc:Choice Requires="x14">
        <control shapeId="53250" r:id="rId10" name="zum_Inhaltsverzeichnis">
          <controlPr defaultSize="0" print="0" autoLine="0" r:id="rId11">
            <anchor moveWithCells="1">
              <from>
                <xdr:col>3</xdr:col>
                <xdr:colOff>0</xdr:colOff>
                <xdr:row>2</xdr:row>
                <xdr:rowOff>0</xdr:rowOff>
              </from>
              <to>
                <xdr:col>4</xdr:col>
                <xdr:colOff>95250</xdr:colOff>
                <xdr:row>2</xdr:row>
                <xdr:rowOff>180975</xdr:rowOff>
              </to>
            </anchor>
          </controlPr>
        </control>
      </mc:Choice>
      <mc:Fallback>
        <control shapeId="53250" r:id="rId10" name="zum_Inhaltsverzeichnis"/>
      </mc:Fallback>
    </mc:AlternateContent>
    <mc:AlternateContent xmlns:mc="http://schemas.openxmlformats.org/markup-compatibility/2006">
      <mc:Choice Requires="x14">
        <control shapeId="53251" r:id="rId12" name="Tabellenblatt_vor_unten">
          <controlPr defaultSize="0" print="0" autoLine="0" r:id="rId13">
            <anchor moveWithCells="1">
              <from>
                <xdr:col>12</xdr:col>
                <xdr:colOff>0</xdr:colOff>
                <xdr:row>74</xdr:row>
                <xdr:rowOff>133350</xdr:rowOff>
              </from>
              <to>
                <xdr:col>12</xdr:col>
                <xdr:colOff>438150</xdr:colOff>
                <xdr:row>75</xdr:row>
                <xdr:rowOff>123825</xdr:rowOff>
              </to>
            </anchor>
          </controlPr>
        </control>
      </mc:Choice>
      <mc:Fallback>
        <control shapeId="53251" r:id="rId12" name="Tabellenblatt_vor_unten"/>
      </mc:Fallback>
    </mc:AlternateContent>
    <mc:AlternateContent xmlns:mc="http://schemas.openxmlformats.org/markup-compatibility/2006">
      <mc:Choice Requires="x14">
        <control shapeId="53252" r:id="rId14" name="Tabellenblatt_zurueck_unten">
          <controlPr defaultSize="0" print="0" autoLine="0" r:id="rId15">
            <anchor moveWithCells="1">
              <from>
                <xdr:col>3</xdr:col>
                <xdr:colOff>0</xdr:colOff>
                <xdr:row>74</xdr:row>
                <xdr:rowOff>133350</xdr:rowOff>
              </from>
              <to>
                <xdr:col>3</xdr:col>
                <xdr:colOff>714375</xdr:colOff>
                <xdr:row>75</xdr:row>
                <xdr:rowOff>123825</xdr:rowOff>
              </to>
            </anchor>
          </controlPr>
        </control>
      </mc:Choice>
      <mc:Fallback>
        <control shapeId="53252" r:id="rId14" name="Tabellenblatt_zurueck_unten"/>
      </mc:Fallback>
    </mc:AlternateContent>
    <mc:AlternateContent xmlns:mc="http://schemas.openxmlformats.org/markup-compatibility/2006">
      <mc:Choice Requires="x14">
        <control shapeId="53253" r:id="rId16" name="CoBo_D2StatRegion">
          <controlPr defaultSize="0" autoLine="0" autoPict="0" listFillRange="D12:D16" r:id="rId17">
            <anchor moveWithCells="1">
              <from>
                <xdr:col>10</xdr:col>
                <xdr:colOff>104775</xdr:colOff>
                <xdr:row>24</xdr:row>
                <xdr:rowOff>19050</xdr:rowOff>
              </from>
              <to>
                <xdr:col>12</xdr:col>
                <xdr:colOff>609600</xdr:colOff>
                <xdr:row>26</xdr:row>
                <xdr:rowOff>47625</xdr:rowOff>
              </to>
            </anchor>
          </controlPr>
        </control>
      </mc:Choice>
      <mc:Fallback>
        <control shapeId="53253" r:id="rId16" name="CoBo_D2StatRegion"/>
      </mc:Fallback>
    </mc:AlternateContent>
  </control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2">
    <pageSetUpPr autoPageBreaks="0"/>
  </sheetPr>
  <dimension ref="B1:Q70"/>
  <sheetViews>
    <sheetView showGridLines="0" zoomScale="140" zoomScaleNormal="140" workbookViewId="0"/>
  </sheetViews>
  <sheetFormatPr baseColWidth="10" defaultRowHeight="15"/>
  <cols>
    <col min="1" max="1" width="5.7109375" customWidth="1"/>
    <col min="2" max="3" width="5.7109375" hidden="1" customWidth="1"/>
    <col min="4" max="4" width="22.42578125" customWidth="1"/>
    <col min="5" max="12" width="9.7109375" customWidth="1"/>
    <col min="13" max="13" width="9.7109375" style="26" customWidth="1"/>
    <col min="14"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2" spans="4:17" ht="15" hidden="1" customHeight="1"/>
    <row r="3" spans="4:17" s="21" customFormat="1" ht="15" customHeight="1">
      <c r="D3" s="787"/>
      <c r="E3" s="787"/>
      <c r="F3" s="787"/>
      <c r="G3" s="787"/>
      <c r="L3" s="20"/>
      <c r="M3" s="24"/>
    </row>
    <row r="4" spans="4:17" s="21" customFormat="1" ht="15" hidden="1" customHeight="1">
      <c r="D4" s="147"/>
      <c r="E4" s="147"/>
      <c r="F4" s="147"/>
      <c r="G4" s="147"/>
      <c r="L4" s="20"/>
      <c r="M4" s="24"/>
    </row>
    <row r="5" spans="4:17" ht="15" customHeight="1">
      <c r="D5" s="859" t="s">
        <v>648</v>
      </c>
      <c r="E5" s="859"/>
      <c r="F5" s="859"/>
      <c r="G5" s="859"/>
      <c r="H5" s="859"/>
      <c r="I5" s="859"/>
      <c r="J5" s="859"/>
      <c r="K5" s="859"/>
      <c r="L5" s="859"/>
      <c r="M5" s="859"/>
      <c r="N5" s="173"/>
      <c r="O5" s="173"/>
    </row>
    <row r="6" spans="4:17" ht="30" customHeight="1">
      <c r="D6" s="807" t="s">
        <v>1118</v>
      </c>
      <c r="E6" s="807"/>
      <c r="F6" s="807"/>
      <c r="G6" s="807"/>
      <c r="H6" s="807"/>
      <c r="I6" s="807"/>
      <c r="J6" s="807"/>
      <c r="K6" s="807"/>
      <c r="L6" s="807"/>
      <c r="M6" s="807"/>
    </row>
    <row r="7" spans="4:17" ht="8.25" customHeight="1">
      <c r="D7" s="900" t="s">
        <v>269</v>
      </c>
      <c r="E7" s="1030" t="s">
        <v>680</v>
      </c>
      <c r="F7" s="1031"/>
      <c r="G7" s="1031"/>
      <c r="H7" s="1031"/>
      <c r="I7" s="1031"/>
      <c r="J7" s="1031"/>
      <c r="K7" s="1031"/>
      <c r="L7" s="1031"/>
      <c r="M7" s="1031"/>
    </row>
    <row r="8" spans="4:17" ht="8.25" customHeight="1">
      <c r="D8" s="926"/>
      <c r="E8" s="930" t="s">
        <v>227</v>
      </c>
      <c r="F8" s="1033"/>
      <c r="G8" s="960"/>
      <c r="H8" s="930" t="s">
        <v>246</v>
      </c>
      <c r="I8" s="1033"/>
      <c r="J8" s="960"/>
      <c r="K8" s="930" t="s">
        <v>70</v>
      </c>
      <c r="L8" s="1033"/>
      <c r="M8" s="1033"/>
    </row>
    <row r="9" spans="4:17" ht="16.5" customHeight="1">
      <c r="D9" s="926"/>
      <c r="E9" s="169" t="s">
        <v>266</v>
      </c>
      <c r="F9" s="155" t="s">
        <v>267</v>
      </c>
      <c r="G9" s="155" t="s">
        <v>268</v>
      </c>
      <c r="H9" s="169" t="s">
        <v>266</v>
      </c>
      <c r="I9" s="155" t="s">
        <v>267</v>
      </c>
      <c r="J9" s="155" t="s">
        <v>268</v>
      </c>
      <c r="K9" s="169" t="s">
        <v>266</v>
      </c>
      <c r="L9" s="155" t="s">
        <v>267</v>
      </c>
      <c r="M9" s="156" t="s">
        <v>268</v>
      </c>
    </row>
    <row r="10" spans="4:17" ht="8.25" customHeight="1">
      <c r="D10" s="1032"/>
      <c r="E10" s="930" t="s">
        <v>283</v>
      </c>
      <c r="F10" s="1033"/>
      <c r="G10" s="1033"/>
      <c r="H10" s="1033"/>
      <c r="I10" s="1033"/>
      <c r="J10" s="1033"/>
      <c r="K10" s="1033"/>
      <c r="L10" s="1033"/>
      <c r="M10" s="1033"/>
    </row>
    <row r="11" spans="4:17" ht="8.25" customHeight="1">
      <c r="D11" s="198">
        <v>1</v>
      </c>
      <c r="E11" s="198">
        <v>2</v>
      </c>
      <c r="F11" s="198">
        <v>3</v>
      </c>
      <c r="G11" s="198">
        <v>4</v>
      </c>
      <c r="H11" s="198">
        <v>5</v>
      </c>
      <c r="I11" s="198">
        <v>6</v>
      </c>
      <c r="J11" s="198">
        <v>7</v>
      </c>
      <c r="K11" s="198">
        <v>8</v>
      </c>
      <c r="L11" s="198">
        <v>9</v>
      </c>
      <c r="M11" s="198">
        <v>10</v>
      </c>
    </row>
    <row r="12" spans="4:17" ht="8.25" customHeight="1">
      <c r="D12" s="172" t="s">
        <v>4</v>
      </c>
      <c r="E12" s="200">
        <v>148</v>
      </c>
      <c r="F12" s="200">
        <v>95</v>
      </c>
      <c r="G12" s="200">
        <v>31</v>
      </c>
      <c r="H12" s="200">
        <v>99</v>
      </c>
      <c r="I12" s="200">
        <v>73</v>
      </c>
      <c r="J12" s="200">
        <v>26</v>
      </c>
      <c r="K12" s="200">
        <v>585</v>
      </c>
      <c r="L12" s="200">
        <v>275</v>
      </c>
      <c r="M12" s="200">
        <v>176</v>
      </c>
    </row>
    <row r="13" spans="4:17" ht="8.25" customHeight="1">
      <c r="D13" s="13" t="s">
        <v>5</v>
      </c>
      <c r="E13" s="200">
        <v>189</v>
      </c>
      <c r="F13" s="200">
        <v>112</v>
      </c>
      <c r="G13" s="200">
        <v>42</v>
      </c>
      <c r="H13" s="200">
        <v>123</v>
      </c>
      <c r="I13" s="200">
        <v>77</v>
      </c>
      <c r="J13" s="200">
        <v>30</v>
      </c>
      <c r="K13" s="200">
        <v>661</v>
      </c>
      <c r="L13" s="200">
        <v>336</v>
      </c>
      <c r="M13" s="200">
        <v>284</v>
      </c>
    </row>
    <row r="14" spans="4:17" ht="8.25" customHeight="1">
      <c r="D14" s="13" t="s">
        <v>6</v>
      </c>
      <c r="E14" s="200">
        <v>126</v>
      </c>
      <c r="F14" s="200">
        <v>82</v>
      </c>
      <c r="G14" s="200">
        <v>26</v>
      </c>
      <c r="H14" s="200">
        <v>86</v>
      </c>
      <c r="I14" s="200">
        <v>62</v>
      </c>
      <c r="J14" s="200">
        <v>23</v>
      </c>
      <c r="K14" s="200">
        <v>570</v>
      </c>
      <c r="L14" s="200">
        <v>296</v>
      </c>
      <c r="M14" s="200">
        <v>180</v>
      </c>
    </row>
    <row r="15" spans="4:17" ht="8.25" customHeight="1">
      <c r="D15" s="13" t="s">
        <v>7</v>
      </c>
      <c r="E15" s="200">
        <v>128</v>
      </c>
      <c r="F15" s="200">
        <v>83</v>
      </c>
      <c r="G15" s="200">
        <v>32</v>
      </c>
      <c r="H15" s="200">
        <v>84</v>
      </c>
      <c r="I15" s="200">
        <v>64</v>
      </c>
      <c r="J15" s="200">
        <v>27</v>
      </c>
      <c r="K15" s="200">
        <v>484</v>
      </c>
      <c r="L15" s="200">
        <v>238</v>
      </c>
      <c r="M15" s="200">
        <v>184</v>
      </c>
    </row>
    <row r="16" spans="4:17" s="148" customFormat="1" ht="16.5" customHeight="1">
      <c r="D16" s="38" t="s">
        <v>3</v>
      </c>
      <c r="E16" s="201">
        <v>147</v>
      </c>
      <c r="F16" s="201">
        <v>93</v>
      </c>
      <c r="G16" s="201">
        <v>33</v>
      </c>
      <c r="H16" s="201">
        <v>97</v>
      </c>
      <c r="I16" s="201">
        <v>69</v>
      </c>
      <c r="J16" s="201">
        <v>27</v>
      </c>
      <c r="K16" s="201">
        <v>571</v>
      </c>
      <c r="L16" s="201">
        <v>286</v>
      </c>
      <c r="M16" s="201">
        <v>220</v>
      </c>
    </row>
    <row r="17" spans="4:16" ht="8.25" customHeight="1">
      <c r="D17" s="170"/>
      <c r="E17" s="171"/>
      <c r="F17" s="171"/>
      <c r="G17" s="171"/>
      <c r="H17" s="157"/>
      <c r="I17" s="157"/>
      <c r="J17" s="157"/>
      <c r="K17" s="157"/>
      <c r="L17" s="157"/>
      <c r="M17" s="157"/>
    </row>
    <row r="18" spans="4:16" s="149" customFormat="1" ht="33" customHeight="1">
      <c r="D18" s="1034" t="s">
        <v>634</v>
      </c>
      <c r="E18" s="1034"/>
      <c r="F18" s="1034"/>
      <c r="G18" s="1034"/>
      <c r="H18" s="1034"/>
      <c r="I18" s="1034"/>
      <c r="J18" s="1034"/>
      <c r="K18" s="1034"/>
      <c r="L18" s="1034"/>
      <c r="M18" s="1034"/>
    </row>
    <row r="19" spans="4:16" ht="8.25" customHeight="1">
      <c r="D19" s="1035"/>
      <c r="E19" s="1035"/>
      <c r="F19" s="1035"/>
      <c r="G19" s="1035"/>
      <c r="H19" s="1035"/>
      <c r="I19" s="1035"/>
      <c r="J19" s="1035"/>
      <c r="K19" s="1035"/>
      <c r="L19" s="1035"/>
      <c r="M19" s="1035"/>
    </row>
    <row r="20" spans="4:16" ht="8.25" customHeight="1">
      <c r="D20" s="844" t="s">
        <v>579</v>
      </c>
      <c r="E20" s="844"/>
      <c r="F20" s="844"/>
      <c r="G20" s="844"/>
      <c r="H20" s="844"/>
      <c r="I20" s="844"/>
      <c r="J20" s="844"/>
      <c r="K20" s="844"/>
      <c r="L20" s="844"/>
      <c r="M20" s="844"/>
    </row>
    <row r="21" spans="4:16" ht="15" customHeight="1">
      <c r="D21" s="18"/>
      <c r="E21" s="18"/>
      <c r="F21" s="2"/>
      <c r="G21" s="2"/>
      <c r="H21" s="2"/>
      <c r="I21" s="2"/>
      <c r="J21" s="2"/>
      <c r="K21" s="2"/>
      <c r="L21" s="2"/>
      <c r="M21" s="14"/>
    </row>
    <row r="22" spans="4:16" ht="8.25" customHeight="1">
      <c r="D22" s="44"/>
      <c r="E22" s="44"/>
    </row>
    <row r="23" spans="4:16" s="154" customFormat="1" ht="30" customHeight="1">
      <c r="D23" s="1016" t="s">
        <v>270</v>
      </c>
      <c r="E23" s="1016"/>
      <c r="F23" s="1016"/>
      <c r="G23" s="1016"/>
      <c r="H23" s="1016"/>
      <c r="I23" s="1016"/>
      <c r="J23" s="1016"/>
      <c r="K23" s="1016"/>
      <c r="L23" s="1016"/>
      <c r="M23" s="1016"/>
      <c r="N23" s="117"/>
      <c r="O23" s="117"/>
      <c r="P23" s="117"/>
    </row>
    <row r="24" spans="4:16" ht="8.25" customHeight="1">
      <c r="D24" s="44"/>
      <c r="E24" s="44"/>
    </row>
    <row r="25" spans="4:16" ht="8.25" customHeight="1">
      <c r="D25" s="44"/>
      <c r="E25" s="44"/>
    </row>
    <row r="26" spans="4:16" ht="8.25" customHeight="1">
      <c r="D26" s="44"/>
      <c r="E26" s="44"/>
    </row>
    <row r="27" spans="4:16" ht="8.25" customHeight="1">
      <c r="D27" s="44"/>
      <c r="E27" s="44"/>
    </row>
    <row r="28" spans="4:16" ht="8.25" customHeight="1"/>
    <row r="29" spans="4:16" ht="8.25" customHeight="1"/>
    <row r="30" spans="4:16" ht="8.25" customHeight="1"/>
    <row r="31" spans="4:16" ht="8.25" customHeight="1"/>
    <row r="32" spans="4:16" ht="8.25" customHeight="1">
      <c r="F32" s="44"/>
      <c r="G32" s="74"/>
      <c r="H32" s="74"/>
      <c r="I32" s="74"/>
      <c r="J32" s="74"/>
    </row>
    <row r="33" spans="6:10" ht="8.25" customHeight="1">
      <c r="F33" s="44"/>
      <c r="G33" s="74"/>
      <c r="H33" s="74"/>
      <c r="I33" s="74"/>
      <c r="J33" s="74"/>
    </row>
    <row r="34" spans="6:10" ht="8.25" customHeight="1">
      <c r="G34" s="74"/>
      <c r="H34" s="74"/>
      <c r="I34" s="74"/>
      <c r="J34" s="74"/>
    </row>
    <row r="35" spans="6:10" ht="8.25" customHeight="1">
      <c r="F35" s="44"/>
      <c r="G35" s="74"/>
      <c r="H35" s="74"/>
      <c r="I35" s="74"/>
      <c r="J35" s="74"/>
    </row>
    <row r="36" spans="6:10" ht="8.25" customHeight="1">
      <c r="F36" s="44"/>
      <c r="G36" s="74"/>
      <c r="H36" s="74"/>
      <c r="I36" s="74"/>
      <c r="J36" s="74"/>
    </row>
    <row r="37" spans="6:10">
      <c r="F37" s="44"/>
      <c r="G37" s="74"/>
      <c r="H37" s="74"/>
      <c r="I37" s="74"/>
      <c r="J37" s="74"/>
    </row>
    <row r="67" spans="4:13" ht="15" customHeight="1">
      <c r="D67" s="792" t="s">
        <v>24</v>
      </c>
      <c r="E67" s="792"/>
      <c r="F67" s="792"/>
      <c r="G67" s="792"/>
      <c r="H67" s="792"/>
      <c r="I67" s="792"/>
      <c r="J67" s="792"/>
      <c r="K67" s="792"/>
      <c r="L67" s="792"/>
      <c r="M67" s="792"/>
    </row>
    <row r="68" spans="4:13" ht="15" customHeight="1">
      <c r="D68" s="792" t="s">
        <v>25</v>
      </c>
      <c r="E68" s="792"/>
      <c r="F68" s="792"/>
      <c r="G68" s="792"/>
      <c r="H68" s="792"/>
      <c r="I68" s="792"/>
      <c r="J68" s="792"/>
      <c r="K68" s="792"/>
      <c r="L68" s="792"/>
      <c r="M68" s="792"/>
    </row>
    <row r="70" spans="4:13" s="17" customFormat="1" ht="11.25">
      <c r="D70" s="16"/>
      <c r="E70" s="16"/>
      <c r="M70" s="27"/>
    </row>
  </sheetData>
  <autoFilter ref="D11:M11"/>
  <dataConsolidate/>
  <mergeCells count="15">
    <mergeCell ref="D68:M68"/>
    <mergeCell ref="E8:G8"/>
    <mergeCell ref="H8:J8"/>
    <mergeCell ref="K8:M8"/>
    <mergeCell ref="E10:M10"/>
    <mergeCell ref="D18:M18"/>
    <mergeCell ref="D19:M19"/>
    <mergeCell ref="D20:M20"/>
    <mergeCell ref="D3:G3"/>
    <mergeCell ref="D23:M23"/>
    <mergeCell ref="D5:M5"/>
    <mergeCell ref="D6:M6"/>
    <mergeCell ref="D67:M67"/>
    <mergeCell ref="E7:M7"/>
    <mergeCell ref="D7:D10"/>
  </mergeCells>
  <hyperlinks>
    <hyperlink ref="D68:M68" r:id="rId1" display="Link zum Regionalmonitoring Niedersachsen"/>
    <hyperlink ref="D67:M67" r:id="rId2" display="Link zur LSN-Online-Datenbank"/>
  </hyperlinks>
  <pageMargins left="0.7" right="0.7" top="0.78740157499999996" bottom="0.78740157499999996" header="0.3" footer="0.3"/>
  <pageSetup paperSize="9" scale="79" orientation="portrait" r:id="rId3"/>
  <rowBreaks count="1" manualBreakCount="1">
    <brk id="50" min="3" max="12" man="1"/>
  </rowBreaks>
  <drawing r:id="rId4"/>
  <legacyDrawing r:id="rId5"/>
  <oleObjects>
    <mc:AlternateContent xmlns:mc="http://schemas.openxmlformats.org/markup-compatibility/2006">
      <mc:Choice Requires="x14">
        <oleObject progId="Dokument" shapeId="52231" r:id="rId6">
          <objectPr defaultSize="0" r:id="rId7">
            <anchor moveWithCells="1">
              <from>
                <xdr:col>3</xdr:col>
                <xdr:colOff>66675</xdr:colOff>
                <xdr:row>50</xdr:row>
                <xdr:rowOff>180975</xdr:rowOff>
              </from>
              <to>
                <xdr:col>13</xdr:col>
                <xdr:colOff>66675</xdr:colOff>
                <xdr:row>64</xdr:row>
                <xdr:rowOff>161925</xdr:rowOff>
              </to>
            </anchor>
          </objectPr>
        </oleObject>
      </mc:Choice>
      <mc:Fallback>
        <oleObject progId="Dokument" shapeId="52231" r:id="rId6"/>
      </mc:Fallback>
    </mc:AlternateContent>
  </oleObjects>
  <controls>
    <mc:AlternateContent xmlns:mc="http://schemas.openxmlformats.org/markup-compatibility/2006">
      <mc:Choice Requires="x14">
        <control shapeId="52230" r:id="rId8" name="CoBo_D3StatRegion">
          <controlPr defaultSize="0" autoLine="0" autoPict="0" listFillRange="D12:D16" r:id="rId9">
            <anchor moveWithCells="1">
              <from>
                <xdr:col>10</xdr:col>
                <xdr:colOff>142875</xdr:colOff>
                <xdr:row>23</xdr:row>
                <xdr:rowOff>19050</xdr:rowOff>
              </from>
              <to>
                <xdr:col>12</xdr:col>
                <xdr:colOff>609600</xdr:colOff>
                <xdr:row>25</xdr:row>
                <xdr:rowOff>47625</xdr:rowOff>
              </to>
            </anchor>
          </controlPr>
        </control>
      </mc:Choice>
      <mc:Fallback>
        <control shapeId="52230" r:id="rId8" name="CoBo_D3StatRegion"/>
      </mc:Fallback>
    </mc:AlternateContent>
    <mc:AlternateContent xmlns:mc="http://schemas.openxmlformats.org/markup-compatibility/2006">
      <mc:Choice Requires="x14">
        <control shapeId="52228" r:id="rId10" name="Tabellenblatt_zurueck_unten">
          <controlPr defaultSize="0" print="0" autoLine="0" r:id="rId11">
            <anchor moveWithCells="1">
              <from>
                <xdr:col>3</xdr:col>
                <xdr:colOff>0</xdr:colOff>
                <xdr:row>68</xdr:row>
                <xdr:rowOff>133350</xdr:rowOff>
              </from>
              <to>
                <xdr:col>3</xdr:col>
                <xdr:colOff>714375</xdr:colOff>
                <xdr:row>69</xdr:row>
                <xdr:rowOff>123825</xdr:rowOff>
              </to>
            </anchor>
          </controlPr>
        </control>
      </mc:Choice>
      <mc:Fallback>
        <control shapeId="52228" r:id="rId10" name="Tabellenblatt_zurueck_unten"/>
      </mc:Fallback>
    </mc:AlternateContent>
    <mc:AlternateContent xmlns:mc="http://schemas.openxmlformats.org/markup-compatibility/2006">
      <mc:Choice Requires="x14">
        <control shapeId="52227" r:id="rId12" name="Tabellenblatt_vor_unten">
          <controlPr defaultSize="0" print="0" autoLine="0" r:id="rId13">
            <anchor moveWithCells="1">
              <from>
                <xdr:col>12</xdr:col>
                <xdr:colOff>0</xdr:colOff>
                <xdr:row>68</xdr:row>
                <xdr:rowOff>133350</xdr:rowOff>
              </from>
              <to>
                <xdr:col>12</xdr:col>
                <xdr:colOff>438150</xdr:colOff>
                <xdr:row>69</xdr:row>
                <xdr:rowOff>123825</xdr:rowOff>
              </to>
            </anchor>
          </controlPr>
        </control>
      </mc:Choice>
      <mc:Fallback>
        <control shapeId="52227" r:id="rId12" name="Tabellenblatt_vor_unten"/>
      </mc:Fallback>
    </mc:AlternateContent>
    <mc:AlternateContent xmlns:mc="http://schemas.openxmlformats.org/markup-compatibility/2006">
      <mc:Choice Requires="x14">
        <control shapeId="52226" r:id="rId14" name="zum_Inhaltsverzeichnis">
          <controlPr defaultSize="0" print="0" autoLine="0" r:id="rId15">
            <anchor moveWithCells="1">
              <from>
                <xdr:col>3</xdr:col>
                <xdr:colOff>0</xdr:colOff>
                <xdr:row>2</xdr:row>
                <xdr:rowOff>0</xdr:rowOff>
              </from>
              <to>
                <xdr:col>4</xdr:col>
                <xdr:colOff>95250</xdr:colOff>
                <xdr:row>2</xdr:row>
                <xdr:rowOff>180975</xdr:rowOff>
              </to>
            </anchor>
          </controlPr>
        </control>
      </mc:Choice>
      <mc:Fallback>
        <control shapeId="52226" r:id="rId14" name="zum_Inhaltsverzeichnis"/>
      </mc:Fallback>
    </mc:AlternateContent>
    <mc:AlternateContent xmlns:mc="http://schemas.openxmlformats.org/markup-compatibility/2006">
      <mc:Choice Requires="x14">
        <control shapeId="52225" r:id="rId16" name="Naechster_Indikator">
          <controlPr defaultSize="0" print="0" autoLine="0" r:id="rId17">
            <anchor moveWithCells="1">
              <from>
                <xdr:col>11</xdr:col>
                <xdr:colOff>133350</xdr:colOff>
                <xdr:row>2</xdr:row>
                <xdr:rowOff>0</xdr:rowOff>
              </from>
              <to>
                <xdr:col>12</xdr:col>
                <xdr:colOff>409575</xdr:colOff>
                <xdr:row>2</xdr:row>
                <xdr:rowOff>180975</xdr:rowOff>
              </to>
            </anchor>
          </controlPr>
        </control>
      </mc:Choice>
      <mc:Fallback>
        <control shapeId="52225" r:id="rId16" name="Naechster_Indikator"/>
      </mc:Fallback>
    </mc:AlternateContent>
  </control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4">
    <pageSetUpPr autoPageBreaks="0"/>
  </sheetPr>
  <dimension ref="B1:Q78"/>
  <sheetViews>
    <sheetView showGridLines="0" zoomScale="140" zoomScaleNormal="140" workbookViewId="0"/>
  </sheetViews>
  <sheetFormatPr baseColWidth="10" defaultRowHeight="15"/>
  <cols>
    <col min="1" max="1" width="5.7109375" customWidth="1"/>
    <col min="2" max="3" width="5.7109375" hidden="1" customWidth="1"/>
    <col min="4" max="4" width="9.42578125" customWidth="1"/>
    <col min="5" max="5" width="9.7109375" customWidth="1"/>
    <col min="6" max="12" width="10.5703125" customWidth="1"/>
    <col min="13" max="13" width="9.7109375" style="26" customWidth="1"/>
    <col min="14"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2" spans="4:17" ht="15" hidden="1" customHeight="1"/>
    <row r="3" spans="4:17" s="21" customFormat="1" ht="15" customHeight="1">
      <c r="D3" s="787"/>
      <c r="E3" s="787"/>
      <c r="F3" s="787"/>
      <c r="G3" s="787"/>
      <c r="L3" s="20"/>
      <c r="M3" s="24"/>
    </row>
    <row r="4" spans="4:17" s="21" customFormat="1" ht="15" hidden="1" customHeight="1">
      <c r="D4" s="151"/>
      <c r="E4" s="151"/>
      <c r="F4" s="151"/>
      <c r="G4" s="151"/>
      <c r="L4" s="20"/>
      <c r="M4" s="24"/>
    </row>
    <row r="5" spans="4:17" ht="15" customHeight="1">
      <c r="D5" s="859" t="s">
        <v>687</v>
      </c>
      <c r="E5" s="859"/>
      <c r="F5" s="859"/>
      <c r="G5" s="859"/>
      <c r="H5" s="859"/>
      <c r="I5" s="859"/>
      <c r="J5" s="859"/>
      <c r="K5" s="859"/>
      <c r="L5" s="859"/>
      <c r="M5" s="859"/>
      <c r="N5" s="173"/>
      <c r="O5" s="173"/>
    </row>
    <row r="6" spans="4:17" ht="15" customHeight="1">
      <c r="D6" s="807" t="s">
        <v>663</v>
      </c>
      <c r="E6" s="807"/>
      <c r="F6" s="807"/>
      <c r="G6" s="807"/>
      <c r="H6" s="807"/>
      <c r="I6" s="807"/>
      <c r="J6" s="807"/>
      <c r="K6" s="807"/>
      <c r="L6" s="807"/>
      <c r="M6" s="807"/>
    </row>
    <row r="7" spans="4:17" ht="8.25" customHeight="1">
      <c r="D7" s="152"/>
      <c r="E7" s="152"/>
      <c r="F7" s="152"/>
      <c r="G7" s="152"/>
      <c r="H7" s="152"/>
      <c r="I7" s="152"/>
      <c r="J7" s="152"/>
      <c r="K7" s="152"/>
      <c r="L7" s="152"/>
      <c r="M7" s="152"/>
    </row>
    <row r="8" spans="4:17" ht="8.25" customHeight="1">
      <c r="D8" s="794" t="s">
        <v>671</v>
      </c>
      <c r="E8" s="813" t="s">
        <v>681</v>
      </c>
      <c r="F8" s="870"/>
      <c r="G8" s="870"/>
      <c r="H8" s="870"/>
      <c r="I8" s="870"/>
      <c r="J8" s="870"/>
      <c r="K8" s="870"/>
      <c r="L8" s="870"/>
      <c r="M8" s="152"/>
    </row>
    <row r="9" spans="4:17" ht="8.25" customHeight="1">
      <c r="D9" s="971"/>
      <c r="E9" s="950" t="s">
        <v>246</v>
      </c>
      <c r="F9" s="950"/>
      <c r="G9" s="950"/>
      <c r="H9" s="946"/>
      <c r="I9" s="948" t="s">
        <v>277</v>
      </c>
      <c r="J9" s="950"/>
      <c r="K9" s="950"/>
      <c r="L9" s="950"/>
      <c r="M9" s="152"/>
    </row>
    <row r="10" spans="4:17" ht="16.5" customHeight="1">
      <c r="D10" s="1036"/>
      <c r="E10" s="191" t="s">
        <v>227</v>
      </c>
      <c r="F10" s="164" t="s">
        <v>266</v>
      </c>
      <c r="G10" s="164" t="s">
        <v>267</v>
      </c>
      <c r="H10" s="164" t="s">
        <v>268</v>
      </c>
      <c r="I10" s="191" t="s">
        <v>227</v>
      </c>
      <c r="J10" s="164" t="s">
        <v>266</v>
      </c>
      <c r="K10" s="164" t="s">
        <v>267</v>
      </c>
      <c r="L10" s="165" t="s">
        <v>268</v>
      </c>
      <c r="M10" s="152"/>
    </row>
    <row r="11" spans="4:17" ht="8.25" customHeight="1">
      <c r="D11" s="949" t="s">
        <v>278</v>
      </c>
      <c r="E11" s="949"/>
      <c r="F11" s="949"/>
      <c r="G11" s="949"/>
      <c r="H11" s="949"/>
      <c r="I11" s="949"/>
      <c r="J11" s="949"/>
      <c r="K11" s="949"/>
      <c r="L11" s="949"/>
      <c r="M11" s="152"/>
    </row>
    <row r="12" spans="4:17" ht="8.25" customHeight="1">
      <c r="D12" s="199">
        <v>1</v>
      </c>
      <c r="E12" s="199">
        <v>2</v>
      </c>
      <c r="F12" s="199">
        <v>3</v>
      </c>
      <c r="G12" s="199">
        <v>4</v>
      </c>
      <c r="H12" s="199">
        <v>5</v>
      </c>
      <c r="I12" s="199">
        <v>6</v>
      </c>
      <c r="J12" s="199">
        <v>7</v>
      </c>
      <c r="K12" s="199">
        <v>8</v>
      </c>
      <c r="L12" s="199">
        <v>9</v>
      </c>
      <c r="M12" s="152"/>
    </row>
    <row r="13" spans="4:17" ht="8.25" customHeight="1">
      <c r="D13" s="571">
        <v>2007</v>
      </c>
      <c r="E13" s="153">
        <v>87</v>
      </c>
      <c r="F13" s="8">
        <v>145</v>
      </c>
      <c r="G13" s="8">
        <v>93</v>
      </c>
      <c r="H13" s="8">
        <v>21</v>
      </c>
      <c r="I13" s="153">
        <v>263</v>
      </c>
      <c r="J13" s="8">
        <v>484</v>
      </c>
      <c r="K13" s="8">
        <v>228</v>
      </c>
      <c r="L13" s="8">
        <v>147</v>
      </c>
      <c r="M13" s="152"/>
    </row>
    <row r="14" spans="4:17" ht="8.25" customHeight="1">
      <c r="D14" s="571">
        <v>2012</v>
      </c>
      <c r="E14" s="153">
        <v>78</v>
      </c>
      <c r="F14" s="8">
        <v>129</v>
      </c>
      <c r="G14" s="8">
        <v>82</v>
      </c>
      <c r="H14" s="8">
        <v>24</v>
      </c>
      <c r="I14" s="153">
        <v>283</v>
      </c>
      <c r="J14" s="8">
        <v>510</v>
      </c>
      <c r="K14" s="8">
        <v>252</v>
      </c>
      <c r="L14" s="8">
        <v>206</v>
      </c>
      <c r="M14" s="152"/>
    </row>
    <row r="15" spans="4:17" ht="8.25" customHeight="1">
      <c r="D15" s="571">
        <v>2014</v>
      </c>
      <c r="E15" s="153">
        <v>77</v>
      </c>
      <c r="F15" s="8">
        <v>131</v>
      </c>
      <c r="G15" s="8">
        <v>80</v>
      </c>
      <c r="H15" s="8">
        <v>26</v>
      </c>
      <c r="I15" s="153">
        <v>308</v>
      </c>
      <c r="J15" s="8">
        <v>551</v>
      </c>
      <c r="K15" s="8">
        <v>274</v>
      </c>
      <c r="L15" s="8">
        <v>207</v>
      </c>
      <c r="M15" s="152"/>
    </row>
    <row r="16" spans="4:17" ht="8.25" customHeight="1">
      <c r="D16" s="571">
        <v>2016</v>
      </c>
      <c r="E16" s="153">
        <v>71</v>
      </c>
      <c r="F16" s="192">
        <f>11.1*10</f>
        <v>111</v>
      </c>
      <c r="G16" s="192">
        <f>7.5*10</f>
        <v>75</v>
      </c>
      <c r="H16" s="192">
        <f>2.6*10</f>
        <v>26</v>
      </c>
      <c r="I16" s="153">
        <v>342</v>
      </c>
      <c r="J16" s="192">
        <f>62*10</f>
        <v>620</v>
      </c>
      <c r="K16" s="192">
        <f>33.3*10</f>
        <v>333</v>
      </c>
      <c r="L16" s="192">
        <f>21.7*10</f>
        <v>217</v>
      </c>
      <c r="M16" s="152"/>
    </row>
    <row r="17" spans="4:16" ht="8.25" customHeight="1">
      <c r="D17" s="571">
        <v>2018</v>
      </c>
      <c r="E17" s="776">
        <v>63</v>
      </c>
      <c r="F17" s="8">
        <v>97</v>
      </c>
      <c r="G17" s="8">
        <v>69</v>
      </c>
      <c r="H17" s="8">
        <v>27</v>
      </c>
      <c r="I17" s="776">
        <v>335</v>
      </c>
      <c r="J17" s="8">
        <v>571</v>
      </c>
      <c r="K17" s="8">
        <v>286</v>
      </c>
      <c r="L17" s="8">
        <v>220</v>
      </c>
      <c r="M17" s="775"/>
    </row>
    <row r="18" spans="4:16" ht="8.25" customHeight="1">
      <c r="D18" s="193"/>
      <c r="E18" s="69"/>
      <c r="F18" s="153"/>
      <c r="G18" s="153"/>
      <c r="H18" s="153"/>
      <c r="I18" s="153"/>
      <c r="J18" s="153"/>
      <c r="K18" s="153"/>
      <c r="L18" s="153"/>
      <c r="M18" s="152"/>
    </row>
    <row r="19" spans="4:16" ht="33" customHeight="1">
      <c r="D19" s="793" t="s">
        <v>634</v>
      </c>
      <c r="E19" s="793"/>
      <c r="F19" s="793"/>
      <c r="G19" s="793"/>
      <c r="H19" s="793"/>
      <c r="I19" s="793"/>
      <c r="J19" s="793"/>
      <c r="K19" s="793"/>
      <c r="L19" s="793"/>
      <c r="M19" s="152"/>
    </row>
    <row r="20" spans="4:16" ht="8.25" customHeight="1">
      <c r="D20" s="153" t="s">
        <v>279</v>
      </c>
      <c r="E20" s="153"/>
      <c r="F20" s="153"/>
      <c r="G20" s="153"/>
      <c r="H20" s="153"/>
      <c r="I20" s="153"/>
      <c r="J20" s="153"/>
      <c r="K20" s="153"/>
      <c r="L20" s="153"/>
      <c r="M20" s="152"/>
    </row>
    <row r="21" spans="4:16" ht="16.5" customHeight="1">
      <c r="D21" s="793" t="s">
        <v>280</v>
      </c>
      <c r="E21" s="793"/>
      <c r="F21" s="793"/>
      <c r="G21" s="793"/>
      <c r="H21" s="793"/>
      <c r="I21" s="793"/>
      <c r="J21" s="793"/>
      <c r="K21" s="793"/>
      <c r="L21" s="793"/>
      <c r="M21" s="152"/>
    </row>
    <row r="22" spans="4:16" ht="8.25" customHeight="1">
      <c r="D22" s="153"/>
      <c r="E22" s="153"/>
      <c r="F22" s="153"/>
      <c r="G22" s="153"/>
      <c r="H22" s="153"/>
      <c r="I22" s="153"/>
      <c r="J22" s="153"/>
      <c r="K22" s="153"/>
      <c r="L22" s="153"/>
      <c r="M22" s="152"/>
    </row>
    <row r="23" spans="4:16" ht="8.25" customHeight="1">
      <c r="D23" s="844" t="s">
        <v>579</v>
      </c>
      <c r="E23" s="844"/>
      <c r="F23" s="844"/>
      <c r="G23" s="844"/>
      <c r="H23" s="844"/>
      <c r="I23" s="844"/>
      <c r="J23" s="844"/>
      <c r="K23" s="844"/>
      <c r="L23" s="844"/>
      <c r="M23" s="844"/>
    </row>
    <row r="24" spans="4:16" ht="15" customHeight="1">
      <c r="D24" s="152"/>
      <c r="E24" s="152"/>
      <c r="F24" s="152"/>
      <c r="G24" s="152"/>
      <c r="H24" s="152"/>
      <c r="I24" s="152"/>
      <c r="J24" s="152"/>
      <c r="K24" s="152"/>
      <c r="L24" s="152"/>
      <c r="M24" s="152"/>
    </row>
    <row r="25" spans="4:16" ht="8.25" customHeight="1">
      <c r="D25" s="44"/>
      <c r="E25" s="44"/>
    </row>
    <row r="26" spans="4:16" s="154" customFormat="1" ht="15" customHeight="1">
      <c r="D26" s="1016" t="s">
        <v>627</v>
      </c>
      <c r="E26" s="1016"/>
      <c r="F26" s="1016"/>
      <c r="G26" s="1016"/>
      <c r="H26" s="1016"/>
      <c r="I26" s="1016"/>
      <c r="J26" s="1016"/>
      <c r="K26" s="1016"/>
      <c r="L26" s="1016"/>
      <c r="M26" s="1016"/>
      <c r="N26" s="117"/>
      <c r="O26" s="117"/>
      <c r="P26" s="117"/>
    </row>
    <row r="27" spans="4:16" ht="8.25" customHeight="1">
      <c r="D27" s="44"/>
      <c r="E27" s="44"/>
    </row>
    <row r="28" spans="4:16" ht="8.25" customHeight="1">
      <c r="D28" s="44"/>
      <c r="E28" s="44"/>
    </row>
    <row r="29" spans="4:16" ht="8.25" customHeight="1">
      <c r="D29" s="44"/>
      <c r="E29" s="44"/>
    </row>
    <row r="30" spans="4:16" ht="8.25" customHeight="1">
      <c r="D30" s="44"/>
      <c r="E30" s="44"/>
    </row>
    <row r="31" spans="4:16" ht="8.25" customHeight="1"/>
    <row r="32" spans="4:16" ht="8.25" customHeight="1"/>
    <row r="33" spans="6:10" ht="8.25" customHeight="1"/>
    <row r="34" spans="6:10" ht="8.25" customHeight="1"/>
    <row r="35" spans="6:10" ht="8.25" customHeight="1">
      <c r="F35" s="44"/>
      <c r="G35" s="74"/>
      <c r="H35" s="74"/>
      <c r="I35" s="74"/>
      <c r="J35" s="74"/>
    </row>
    <row r="36" spans="6:10" ht="8.25" customHeight="1">
      <c r="F36" s="44"/>
      <c r="G36" s="74"/>
      <c r="H36" s="74"/>
      <c r="I36" s="74"/>
      <c r="J36" s="74"/>
    </row>
    <row r="37" spans="6:10" ht="8.25" customHeight="1">
      <c r="G37" s="74"/>
      <c r="H37" s="74"/>
      <c r="I37" s="74"/>
      <c r="J37" s="74"/>
    </row>
    <row r="38" spans="6:10" ht="8.25" customHeight="1">
      <c r="F38" s="44"/>
      <c r="G38" s="74"/>
      <c r="H38" s="74"/>
      <c r="I38" s="74"/>
      <c r="J38" s="74"/>
    </row>
    <row r="39" spans="6:10" ht="8.25" customHeight="1">
      <c r="F39" s="44"/>
      <c r="G39" s="74"/>
      <c r="H39" s="74"/>
      <c r="I39" s="74"/>
      <c r="J39" s="74"/>
    </row>
    <row r="40" spans="6:10">
      <c r="F40" s="44"/>
      <c r="G40" s="74"/>
      <c r="H40" s="74"/>
      <c r="I40" s="74"/>
      <c r="J40" s="74"/>
    </row>
    <row r="75" spans="4:13" ht="15" customHeight="1">
      <c r="D75" s="792" t="s">
        <v>24</v>
      </c>
      <c r="E75" s="792"/>
      <c r="F75" s="792"/>
      <c r="G75" s="792"/>
      <c r="H75" s="792"/>
      <c r="I75" s="792"/>
      <c r="J75" s="792"/>
      <c r="K75" s="792"/>
      <c r="L75" s="792"/>
      <c r="M75" s="792"/>
    </row>
    <row r="76" spans="4:13" ht="15" customHeight="1">
      <c r="D76" s="792" t="s">
        <v>25</v>
      </c>
      <c r="E76" s="792"/>
      <c r="F76" s="792"/>
      <c r="G76" s="792"/>
      <c r="H76" s="792"/>
      <c r="I76" s="792"/>
      <c r="J76" s="792"/>
      <c r="K76" s="792"/>
      <c r="L76" s="792"/>
      <c r="M76" s="792"/>
    </row>
    <row r="78" spans="4:13" s="17" customFormat="1" ht="11.25">
      <c r="D78" s="16"/>
      <c r="E78" s="16"/>
      <c r="M78" s="27"/>
    </row>
  </sheetData>
  <dataConsolidate link="1"/>
  <mergeCells count="14">
    <mergeCell ref="D76:M76"/>
    <mergeCell ref="D21:L21"/>
    <mergeCell ref="D19:L19"/>
    <mergeCell ref="D11:L11"/>
    <mergeCell ref="D3:G3"/>
    <mergeCell ref="D5:M5"/>
    <mergeCell ref="D6:M6"/>
    <mergeCell ref="I9:L9"/>
    <mergeCell ref="E9:H9"/>
    <mergeCell ref="D26:M26"/>
    <mergeCell ref="D75:M75"/>
    <mergeCell ref="D23:M23"/>
    <mergeCell ref="D8:D10"/>
    <mergeCell ref="E8:L8"/>
  </mergeCells>
  <hyperlinks>
    <hyperlink ref="D76:M76" r:id="rId1" display="Link zum Regionalmonitoring Niedersachsen"/>
    <hyperlink ref="D75:M75" r:id="rId2" display="Link zur LSN-Online-Datenbank"/>
  </hyperlinks>
  <pageMargins left="0.7" right="0.7" top="0.78740157499999996" bottom="0.78740157499999996" header="0.3" footer="0.3"/>
  <pageSetup paperSize="9" scale="79" orientation="portrait" r:id="rId3"/>
  <rowBreaks count="1" manualBreakCount="1">
    <brk id="53" min="3" max="12" man="1"/>
  </rowBreaks>
  <drawing r:id="rId4"/>
  <legacyDrawing r:id="rId5"/>
  <oleObjects>
    <mc:AlternateContent xmlns:mc="http://schemas.openxmlformats.org/markup-compatibility/2006">
      <mc:Choice Requires="x14">
        <oleObject progId="Dokument" shapeId="54279" r:id="rId6">
          <objectPr defaultSize="0" autoPict="0" r:id="rId7">
            <anchor moveWithCells="1">
              <from>
                <xdr:col>3</xdr:col>
                <xdr:colOff>38100</xdr:colOff>
                <xdr:row>54</xdr:row>
                <xdr:rowOff>0</xdr:rowOff>
              </from>
              <to>
                <xdr:col>12</xdr:col>
                <xdr:colOff>495300</xdr:colOff>
                <xdr:row>72</xdr:row>
                <xdr:rowOff>152400</xdr:rowOff>
              </to>
            </anchor>
          </objectPr>
        </oleObject>
      </mc:Choice>
      <mc:Fallback>
        <oleObject progId="Dokument" shapeId="54279" r:id="rId6"/>
      </mc:Fallback>
    </mc:AlternateContent>
  </oleObjects>
  <controls>
    <mc:AlternateContent xmlns:mc="http://schemas.openxmlformats.org/markup-compatibility/2006">
      <mc:Choice Requires="x14">
        <control shapeId="54273" r:id="rId8" name="Naechster_Indikator">
          <controlPr defaultSize="0" print="0" autoLine="0" r:id="rId9">
            <anchor moveWithCells="1">
              <from>
                <xdr:col>11</xdr:col>
                <xdr:colOff>133350</xdr:colOff>
                <xdr:row>2</xdr:row>
                <xdr:rowOff>0</xdr:rowOff>
              </from>
              <to>
                <xdr:col>12</xdr:col>
                <xdr:colOff>352425</xdr:colOff>
                <xdr:row>2</xdr:row>
                <xdr:rowOff>180975</xdr:rowOff>
              </to>
            </anchor>
          </controlPr>
        </control>
      </mc:Choice>
      <mc:Fallback>
        <control shapeId="54273" r:id="rId8" name="Naechster_Indikator"/>
      </mc:Fallback>
    </mc:AlternateContent>
    <mc:AlternateContent xmlns:mc="http://schemas.openxmlformats.org/markup-compatibility/2006">
      <mc:Choice Requires="x14">
        <control shapeId="54274" r:id="rId10" name="zum_Inhaltsverzeichnis">
          <controlPr defaultSize="0" print="0" autoLine="0" r:id="rId11">
            <anchor moveWithCells="1">
              <from>
                <xdr:col>3</xdr:col>
                <xdr:colOff>0</xdr:colOff>
                <xdr:row>2</xdr:row>
                <xdr:rowOff>0</xdr:rowOff>
              </from>
              <to>
                <xdr:col>5</xdr:col>
                <xdr:colOff>314325</xdr:colOff>
                <xdr:row>2</xdr:row>
                <xdr:rowOff>180975</xdr:rowOff>
              </to>
            </anchor>
          </controlPr>
        </control>
      </mc:Choice>
      <mc:Fallback>
        <control shapeId="54274" r:id="rId10" name="zum_Inhaltsverzeichnis"/>
      </mc:Fallback>
    </mc:AlternateContent>
    <mc:AlternateContent xmlns:mc="http://schemas.openxmlformats.org/markup-compatibility/2006">
      <mc:Choice Requires="x14">
        <control shapeId="54275" r:id="rId12" name="Tabellenblatt_vor_unten">
          <controlPr defaultSize="0" print="0" autoLine="0" r:id="rId13">
            <anchor moveWithCells="1">
              <from>
                <xdr:col>12</xdr:col>
                <xdr:colOff>0</xdr:colOff>
                <xdr:row>76</xdr:row>
                <xdr:rowOff>133350</xdr:rowOff>
              </from>
              <to>
                <xdr:col>12</xdr:col>
                <xdr:colOff>438150</xdr:colOff>
                <xdr:row>77</xdr:row>
                <xdr:rowOff>123825</xdr:rowOff>
              </to>
            </anchor>
          </controlPr>
        </control>
      </mc:Choice>
      <mc:Fallback>
        <control shapeId="54275" r:id="rId12" name="Tabellenblatt_vor_unten"/>
      </mc:Fallback>
    </mc:AlternateContent>
    <mc:AlternateContent xmlns:mc="http://schemas.openxmlformats.org/markup-compatibility/2006">
      <mc:Choice Requires="x14">
        <control shapeId="54276" r:id="rId14" name="Tabellenblatt_zurueck_unten">
          <controlPr defaultSize="0" print="0" autoLine="0" r:id="rId15">
            <anchor moveWithCells="1">
              <from>
                <xdr:col>3</xdr:col>
                <xdr:colOff>0</xdr:colOff>
                <xdr:row>76</xdr:row>
                <xdr:rowOff>133350</xdr:rowOff>
              </from>
              <to>
                <xdr:col>4</xdr:col>
                <xdr:colOff>85725</xdr:colOff>
                <xdr:row>77</xdr:row>
                <xdr:rowOff>123825</xdr:rowOff>
              </to>
            </anchor>
          </controlPr>
        </control>
      </mc:Choice>
      <mc:Fallback>
        <control shapeId="54276" r:id="rId14" name="Tabellenblatt_zurueck_unten"/>
      </mc:Fallback>
    </mc:AlternateContent>
    <mc:AlternateContent xmlns:mc="http://schemas.openxmlformats.org/markup-compatibility/2006">
      <mc:Choice Requires="x14">
        <control shapeId="54277" r:id="rId16" name="CoBo_D4Jahr">
          <controlPr defaultSize="0" autoLine="0" listFillRange="D13:D17" r:id="rId17">
            <anchor moveWithCells="1">
              <from>
                <xdr:col>10</xdr:col>
                <xdr:colOff>495300</xdr:colOff>
                <xdr:row>26</xdr:row>
                <xdr:rowOff>0</xdr:rowOff>
              </from>
              <to>
                <xdr:col>12</xdr:col>
                <xdr:colOff>504825</xdr:colOff>
                <xdr:row>28</xdr:row>
                <xdr:rowOff>28575</xdr:rowOff>
              </to>
            </anchor>
          </controlPr>
        </control>
      </mc:Choice>
      <mc:Fallback>
        <control shapeId="54277" r:id="rId16" name="CoBo_D4Jahr"/>
      </mc:Fallback>
    </mc:AlternateContent>
  </control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6">
    <pageSetUpPr autoPageBreaks="0"/>
  </sheetPr>
  <dimension ref="B1:Q72"/>
  <sheetViews>
    <sheetView showGridLines="0" zoomScale="140" zoomScaleNormal="140" workbookViewId="0"/>
  </sheetViews>
  <sheetFormatPr baseColWidth="10" defaultRowHeight="15"/>
  <cols>
    <col min="1" max="1" width="5.7109375" customWidth="1"/>
    <col min="2" max="3" width="5.7109375" hidden="1" customWidth="1"/>
    <col min="4" max="4" width="9.42578125" customWidth="1"/>
    <col min="5" max="5" width="9.7109375" customWidth="1"/>
    <col min="6" max="12" width="10.5703125" customWidth="1"/>
    <col min="13" max="13" width="9.7109375" style="26" customWidth="1"/>
    <col min="14"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3" spans="4:17" s="21" customFormat="1" ht="12">
      <c r="D3" s="787"/>
      <c r="E3" s="787"/>
      <c r="F3" s="787"/>
      <c r="G3" s="787"/>
      <c r="L3" s="20"/>
      <c r="M3" s="24"/>
    </row>
    <row r="4" spans="4:17" s="21" customFormat="1" ht="6" customHeight="1">
      <c r="D4" s="151"/>
      <c r="E4" s="151"/>
      <c r="F4" s="151"/>
      <c r="G4" s="151"/>
      <c r="L4" s="20"/>
      <c r="M4" s="24"/>
    </row>
    <row r="5" spans="4:17" ht="30" customHeight="1">
      <c r="D5" s="859" t="s">
        <v>649</v>
      </c>
      <c r="E5" s="859"/>
      <c r="F5" s="859"/>
      <c r="G5" s="859"/>
      <c r="H5" s="859"/>
      <c r="I5" s="859"/>
      <c r="J5" s="859"/>
      <c r="K5" s="859"/>
      <c r="L5" s="859"/>
      <c r="M5" s="859"/>
      <c r="N5" s="173"/>
      <c r="O5" s="173"/>
    </row>
    <row r="6" spans="4:17" ht="15" customHeight="1">
      <c r="D6" s="807" t="s">
        <v>1121</v>
      </c>
      <c r="E6" s="807"/>
      <c r="F6" s="807"/>
      <c r="G6" s="807"/>
      <c r="H6" s="807"/>
      <c r="I6" s="807"/>
      <c r="J6" s="807"/>
      <c r="K6" s="807"/>
      <c r="L6" s="807"/>
      <c r="M6" s="807"/>
    </row>
    <row r="7" spans="4:17" ht="15" customHeight="1">
      <c r="D7" s="152"/>
      <c r="E7" s="152"/>
      <c r="F7" s="152"/>
      <c r="G7" s="152"/>
      <c r="H7" s="152"/>
      <c r="I7" s="152"/>
      <c r="J7" s="152"/>
      <c r="K7" s="152"/>
      <c r="L7" s="152"/>
      <c r="M7" s="152"/>
    </row>
    <row r="8" spans="4:17" ht="15" customHeight="1">
      <c r="D8" s="794" t="s">
        <v>522</v>
      </c>
      <c r="E8" s="801" t="s">
        <v>523</v>
      </c>
      <c r="F8" s="808" t="s">
        <v>524</v>
      </c>
      <c r="G8" s="466" t="s">
        <v>281</v>
      </c>
      <c r="H8" s="466" t="s">
        <v>282</v>
      </c>
      <c r="I8" s="808" t="s">
        <v>432</v>
      </c>
      <c r="J8" s="799"/>
      <c r="K8" s="152"/>
      <c r="L8" s="152"/>
      <c r="M8" s="152"/>
    </row>
    <row r="9" spans="4:17" ht="15" customHeight="1">
      <c r="D9" s="795"/>
      <c r="E9" s="801"/>
      <c r="F9" s="808"/>
      <c r="G9" s="808" t="s">
        <v>1049</v>
      </c>
      <c r="H9" s="808"/>
      <c r="I9" s="466" t="s">
        <v>281</v>
      </c>
      <c r="J9" s="467" t="s">
        <v>282</v>
      </c>
      <c r="K9" s="152"/>
      <c r="L9" s="152"/>
      <c r="M9" s="152"/>
    </row>
    <row r="10" spans="4:17" ht="15" customHeight="1">
      <c r="D10" s="796"/>
      <c r="E10" s="801"/>
      <c r="F10" s="808"/>
      <c r="G10" s="808"/>
      <c r="H10" s="808"/>
      <c r="I10" s="813" t="s">
        <v>525</v>
      </c>
      <c r="J10" s="870"/>
      <c r="K10" s="152"/>
      <c r="L10" s="152"/>
      <c r="M10" s="152"/>
    </row>
    <row r="11" spans="4:17" ht="15" hidden="1" customHeight="1">
      <c r="D11" s="469"/>
      <c r="E11" s="469"/>
      <c r="F11" s="469" t="s">
        <v>534</v>
      </c>
      <c r="G11" s="469" t="s">
        <v>371</v>
      </c>
      <c r="H11" s="469" t="s">
        <v>357</v>
      </c>
      <c r="I11" s="468" t="s">
        <v>532</v>
      </c>
      <c r="J11" s="468" t="s">
        <v>533</v>
      </c>
      <c r="K11" s="152"/>
      <c r="L11" s="152"/>
      <c r="M11" s="152"/>
    </row>
    <row r="12" spans="4:17" ht="8.25" customHeight="1">
      <c r="D12" s="85" t="s">
        <v>526</v>
      </c>
      <c r="E12" s="462" t="s">
        <v>527</v>
      </c>
      <c r="F12" s="268">
        <v>53.8</v>
      </c>
      <c r="G12" s="268">
        <v>55.7</v>
      </c>
      <c r="H12" s="268">
        <v>42.6</v>
      </c>
      <c r="I12" s="268">
        <v>36.4</v>
      </c>
      <c r="J12" s="268">
        <v>47</v>
      </c>
      <c r="K12" s="152"/>
      <c r="L12" s="152"/>
      <c r="M12" s="152"/>
    </row>
    <row r="13" spans="4:17" ht="8.25" customHeight="1">
      <c r="D13" s="85" t="s">
        <v>528</v>
      </c>
      <c r="E13" s="462" t="s">
        <v>529</v>
      </c>
      <c r="F13" s="510">
        <v>6.71</v>
      </c>
      <c r="G13" s="510">
        <v>6.57</v>
      </c>
      <c r="H13" s="472">
        <v>7.03</v>
      </c>
      <c r="I13" s="472">
        <v>6.92</v>
      </c>
      <c r="J13" s="472">
        <v>7.08</v>
      </c>
      <c r="K13" s="152"/>
      <c r="L13" s="152"/>
      <c r="M13" s="152"/>
    </row>
    <row r="14" spans="4:17" ht="8.25" customHeight="1">
      <c r="D14" s="473"/>
      <c r="E14" s="468"/>
      <c r="F14" s="468"/>
      <c r="G14" s="468"/>
      <c r="H14" s="468"/>
      <c r="I14" s="468"/>
      <c r="J14" s="468"/>
      <c r="K14" s="152"/>
      <c r="L14" s="152"/>
      <c r="M14" s="152"/>
    </row>
    <row r="15" spans="4:17" ht="8.25" customHeight="1">
      <c r="D15" s="474" t="s">
        <v>530</v>
      </c>
      <c r="E15" s="468"/>
      <c r="F15" s="468"/>
      <c r="G15" s="468"/>
      <c r="H15" s="468"/>
      <c r="I15" s="468"/>
      <c r="J15" s="468"/>
      <c r="K15" s="152"/>
      <c r="L15" s="152"/>
      <c r="M15" s="152"/>
    </row>
    <row r="16" spans="4:17" ht="8.25" customHeight="1">
      <c r="D16" s="474" t="s">
        <v>531</v>
      </c>
      <c r="E16" s="468"/>
      <c r="F16" s="468"/>
      <c r="G16" s="468"/>
      <c r="H16" s="468"/>
      <c r="I16" s="468"/>
      <c r="J16" s="468"/>
      <c r="K16" s="152"/>
      <c r="L16" s="152"/>
      <c r="M16" s="152"/>
    </row>
    <row r="17" spans="4:13" ht="42.6" customHeight="1">
      <c r="D17" s="896" t="s">
        <v>1124</v>
      </c>
      <c r="E17" s="896"/>
      <c r="F17" s="896"/>
      <c r="G17" s="896"/>
      <c r="H17" s="896"/>
      <c r="I17" s="896"/>
      <c r="J17" s="896"/>
      <c r="K17" s="722"/>
      <c r="L17" s="722"/>
      <c r="M17" s="722"/>
    </row>
    <row r="18" spans="4:13" ht="8.25" customHeight="1">
      <c r="D18" s="474"/>
      <c r="E18" s="484"/>
      <c r="F18" s="484"/>
      <c r="G18" s="484"/>
      <c r="H18" s="484"/>
      <c r="I18" s="484"/>
      <c r="J18" s="484"/>
      <c r="K18" s="483"/>
      <c r="L18" s="483"/>
      <c r="M18" s="483"/>
    </row>
    <row r="19" spans="4:13" ht="8.25" customHeight="1">
      <c r="D19" s="474" t="s">
        <v>376</v>
      </c>
      <c r="E19" s="484"/>
      <c r="F19" s="484"/>
      <c r="G19" s="484"/>
      <c r="H19" s="484"/>
      <c r="I19" s="484"/>
      <c r="J19" s="484"/>
      <c r="K19" s="483"/>
      <c r="L19" s="483"/>
      <c r="M19" s="483"/>
    </row>
    <row r="20" spans="4:13" ht="15" customHeight="1">
      <c r="D20" s="152"/>
      <c r="E20" s="152"/>
      <c r="F20" s="152"/>
      <c r="G20" s="152"/>
      <c r="H20" s="152"/>
      <c r="I20" s="152"/>
      <c r="J20" s="152"/>
      <c r="K20" s="152"/>
      <c r="L20" s="152"/>
      <c r="M20" s="152"/>
    </row>
    <row r="21" spans="4:13" ht="15" customHeight="1">
      <c r="D21" s="807" t="s">
        <v>1122</v>
      </c>
      <c r="E21" s="807"/>
      <c r="F21" s="807"/>
      <c r="G21" s="807"/>
      <c r="H21" s="807"/>
      <c r="I21" s="807"/>
      <c r="J21" s="807"/>
      <c r="K21" s="807"/>
      <c r="L21" s="807"/>
      <c r="M21" s="807"/>
    </row>
    <row r="22" spans="4:13" ht="15" customHeight="1">
      <c r="D22" s="152"/>
      <c r="E22" s="152"/>
      <c r="F22" s="152"/>
      <c r="G22" s="152"/>
      <c r="H22" s="152"/>
      <c r="I22" s="152"/>
      <c r="J22" s="152"/>
      <c r="K22" s="152"/>
      <c r="L22" s="152"/>
      <c r="M22" s="152"/>
    </row>
    <row r="23" spans="4:13" ht="15" customHeight="1">
      <c r="D23" s="152"/>
      <c r="E23" s="152"/>
      <c r="F23" s="152"/>
      <c r="G23" s="152"/>
      <c r="H23" s="152"/>
      <c r="I23" s="152"/>
      <c r="J23" s="152"/>
      <c r="K23" s="152"/>
      <c r="L23" s="152"/>
      <c r="M23" s="152"/>
    </row>
    <row r="24" spans="4:13" ht="15" customHeight="1">
      <c r="D24" s="152"/>
      <c r="E24" s="152"/>
      <c r="F24" s="152"/>
      <c r="G24" s="152"/>
      <c r="H24" s="152"/>
      <c r="I24" s="152"/>
      <c r="J24" s="152"/>
      <c r="K24" s="152"/>
      <c r="L24" s="152"/>
      <c r="M24" s="152"/>
    </row>
    <row r="25" spans="4:13" ht="15" customHeight="1">
      <c r="D25" s="152"/>
      <c r="E25" s="152"/>
      <c r="F25" s="152"/>
      <c r="G25" s="152"/>
      <c r="H25" s="152"/>
      <c r="I25" s="152"/>
      <c r="J25" s="152"/>
      <c r="K25" s="152"/>
      <c r="L25" s="152"/>
      <c r="M25" s="152"/>
    </row>
    <row r="26" spans="4:13" ht="15" customHeight="1">
      <c r="D26" s="152"/>
      <c r="E26" s="152"/>
      <c r="F26" s="152"/>
      <c r="G26" s="152"/>
      <c r="H26" s="152"/>
      <c r="I26" s="152"/>
      <c r="J26" s="152"/>
      <c r="K26" s="152"/>
      <c r="L26" s="152"/>
      <c r="M26" s="152"/>
    </row>
    <row r="27" spans="4:13" ht="15" customHeight="1">
      <c r="D27" s="152"/>
      <c r="E27" s="152"/>
      <c r="F27" s="152"/>
      <c r="G27" s="152"/>
      <c r="H27" s="152"/>
      <c r="I27" s="152"/>
      <c r="J27" s="152"/>
      <c r="K27" s="152"/>
      <c r="L27" s="152"/>
      <c r="M27" s="152"/>
    </row>
    <row r="28" spans="4:13" ht="15" customHeight="1">
      <c r="D28" s="152"/>
      <c r="E28" s="152"/>
      <c r="F28" s="152"/>
      <c r="G28" s="152"/>
      <c r="H28" s="152"/>
      <c r="I28" s="152"/>
      <c r="J28" s="152"/>
      <c r="K28" s="152"/>
      <c r="L28" s="152"/>
      <c r="M28" s="152"/>
    </row>
    <row r="29" spans="4:13" ht="15" customHeight="1">
      <c r="D29" s="152"/>
      <c r="E29" s="152"/>
      <c r="F29" s="152"/>
      <c r="G29" s="152"/>
      <c r="H29" s="152"/>
      <c r="I29" s="152"/>
      <c r="J29" s="152"/>
      <c r="K29" s="152"/>
      <c r="L29" s="152"/>
      <c r="M29" s="152"/>
    </row>
    <row r="30" spans="4:13" ht="15" customHeight="1">
      <c r="D30" s="152"/>
      <c r="E30" s="152"/>
      <c r="F30" s="152"/>
      <c r="G30" s="152"/>
      <c r="H30" s="152"/>
      <c r="I30" s="152"/>
      <c r="J30" s="152"/>
      <c r="K30" s="152"/>
      <c r="L30" s="152"/>
      <c r="M30" s="152"/>
    </row>
    <row r="31" spans="4:13" ht="15" customHeight="1">
      <c r="D31" s="152"/>
      <c r="E31" s="152"/>
      <c r="F31" s="152"/>
      <c r="G31" s="152"/>
      <c r="H31" s="152"/>
      <c r="I31" s="152"/>
      <c r="J31" s="152"/>
      <c r="K31" s="152"/>
      <c r="L31" s="152"/>
      <c r="M31" s="152"/>
    </row>
    <row r="32" spans="4:13" ht="15" customHeight="1">
      <c r="D32" s="152"/>
      <c r="E32" s="152"/>
      <c r="F32" s="152"/>
      <c r="G32" s="152"/>
      <c r="H32" s="152"/>
      <c r="I32" s="152"/>
      <c r="J32" s="152"/>
      <c r="K32" s="152"/>
      <c r="L32" s="152"/>
      <c r="M32" s="152"/>
    </row>
    <row r="33" spans="4:16" ht="15" customHeight="1">
      <c r="D33" s="152"/>
      <c r="E33" s="152"/>
      <c r="F33" s="152"/>
      <c r="G33" s="152"/>
      <c r="H33" s="152"/>
      <c r="I33" s="152"/>
      <c r="J33" s="152"/>
      <c r="K33" s="152"/>
      <c r="L33" s="152"/>
      <c r="M33" s="152"/>
    </row>
    <row r="34" spans="4:16" ht="15" customHeight="1">
      <c r="D34" s="152"/>
      <c r="E34" s="152"/>
      <c r="F34" s="152"/>
      <c r="G34" s="152"/>
      <c r="H34" s="152"/>
      <c r="I34" s="152"/>
      <c r="J34" s="152"/>
      <c r="K34" s="152"/>
      <c r="L34" s="152"/>
      <c r="M34" s="152"/>
    </row>
    <row r="35" spans="4:16" ht="15" customHeight="1">
      <c r="D35" s="152"/>
      <c r="E35" s="152"/>
      <c r="F35" s="152"/>
      <c r="G35" s="152"/>
      <c r="H35" s="152"/>
      <c r="I35" s="152"/>
      <c r="J35" s="152"/>
      <c r="K35" s="152"/>
      <c r="L35" s="152"/>
      <c r="M35" s="152"/>
    </row>
    <row r="36" spans="4:16" ht="15" customHeight="1">
      <c r="D36" s="152"/>
      <c r="E36" s="152"/>
      <c r="F36" s="152"/>
      <c r="G36" s="152"/>
      <c r="H36" s="152"/>
      <c r="I36" s="152"/>
      <c r="J36" s="152"/>
      <c r="K36" s="152"/>
      <c r="L36" s="152"/>
      <c r="M36" s="152"/>
    </row>
    <row r="37" spans="4:16" ht="15" customHeight="1">
      <c r="D37" s="152"/>
      <c r="E37" s="152"/>
      <c r="F37" s="152"/>
      <c r="G37" s="152"/>
      <c r="H37" s="152"/>
      <c r="I37" s="152"/>
      <c r="J37" s="152"/>
      <c r="K37" s="152"/>
      <c r="L37" s="152"/>
      <c r="M37" s="152"/>
    </row>
    <row r="38" spans="4:16" ht="15" customHeight="1">
      <c r="D38" s="152"/>
      <c r="E38" s="152"/>
      <c r="F38" s="152"/>
      <c r="G38" s="152"/>
      <c r="H38" s="152"/>
      <c r="I38" s="152"/>
      <c r="J38" s="152"/>
      <c r="K38" s="152"/>
      <c r="L38" s="152"/>
      <c r="M38" s="152"/>
    </row>
    <row r="39" spans="4:16" ht="15" customHeight="1">
      <c r="D39" s="152"/>
      <c r="E39" s="152"/>
      <c r="F39" s="152"/>
      <c r="G39" s="152"/>
      <c r="H39" s="152"/>
      <c r="I39" s="152"/>
      <c r="J39" s="152"/>
      <c r="K39" s="152"/>
      <c r="L39" s="152"/>
      <c r="M39" s="152"/>
    </row>
    <row r="40" spans="4:16" ht="15" customHeight="1">
      <c r="D40" s="152"/>
      <c r="E40" s="152"/>
      <c r="F40" s="152"/>
      <c r="G40" s="152"/>
      <c r="H40" s="152"/>
      <c r="I40" s="152"/>
      <c r="J40" s="152"/>
      <c r="K40" s="152"/>
      <c r="L40" s="152"/>
      <c r="M40" s="152"/>
    </row>
    <row r="41" spans="4:16" ht="15" customHeight="1">
      <c r="D41" s="152"/>
      <c r="E41" s="152"/>
      <c r="F41" s="152"/>
      <c r="G41" s="152"/>
      <c r="H41" s="152"/>
      <c r="I41" s="152"/>
      <c r="J41" s="152"/>
      <c r="K41" s="152"/>
      <c r="L41" s="152"/>
      <c r="M41" s="152"/>
    </row>
    <row r="42" spans="4:16" ht="15" customHeight="1">
      <c r="D42" s="152"/>
      <c r="E42" s="152"/>
      <c r="F42" s="152"/>
      <c r="G42" s="152"/>
      <c r="H42" s="152"/>
      <c r="I42" s="152"/>
      <c r="J42" s="152"/>
      <c r="K42" s="152"/>
      <c r="L42" s="152"/>
      <c r="M42" s="152"/>
    </row>
    <row r="43" spans="4:16" ht="15" customHeight="1">
      <c r="D43" s="152"/>
      <c r="E43" s="152"/>
      <c r="F43" s="152"/>
      <c r="G43" s="152"/>
      <c r="H43" s="152"/>
      <c r="I43" s="152"/>
      <c r="J43" s="152"/>
      <c r="K43" s="152"/>
      <c r="L43" s="152"/>
      <c r="M43" s="152"/>
    </row>
    <row r="44" spans="4:16" ht="15" customHeight="1">
      <c r="D44" s="152"/>
      <c r="E44" s="152"/>
      <c r="F44" s="152"/>
      <c r="G44" s="152"/>
      <c r="H44" s="152"/>
      <c r="I44" s="152"/>
      <c r="J44" s="152"/>
      <c r="K44" s="152"/>
      <c r="L44" s="152"/>
      <c r="M44" s="152"/>
    </row>
    <row r="45" spans="4:16" ht="15" customHeight="1">
      <c r="D45" s="152"/>
      <c r="E45" s="152"/>
      <c r="F45" s="152"/>
      <c r="G45" s="152"/>
      <c r="H45" s="152"/>
      <c r="I45" s="152"/>
      <c r="J45" s="152"/>
      <c r="K45" s="152"/>
      <c r="L45" s="152"/>
      <c r="M45" s="152"/>
    </row>
    <row r="46" spans="4:16" ht="15" customHeight="1">
      <c r="D46" s="152"/>
      <c r="E46" s="152"/>
      <c r="F46" s="152"/>
      <c r="G46" s="152"/>
      <c r="H46" s="152"/>
      <c r="I46" s="152"/>
      <c r="J46" s="152"/>
      <c r="K46" s="152"/>
      <c r="L46" s="152"/>
      <c r="M46" s="152"/>
    </row>
    <row r="47" spans="4:16" ht="8.25" customHeight="1">
      <c r="D47" s="44"/>
      <c r="E47" s="44"/>
    </row>
    <row r="48" spans="4:16" s="154" customFormat="1" ht="15" customHeight="1">
      <c r="D48" s="1016"/>
      <c r="E48" s="1016"/>
      <c r="F48" s="1016"/>
      <c r="G48" s="1016"/>
      <c r="H48" s="1016"/>
      <c r="I48" s="1016"/>
      <c r="J48" s="1016"/>
      <c r="K48" s="1016"/>
      <c r="L48" s="1016"/>
      <c r="M48" s="1016"/>
      <c r="N48" s="117"/>
      <c r="O48" s="117"/>
      <c r="P48" s="117"/>
    </row>
    <row r="49" spans="4:10" ht="8.25" customHeight="1">
      <c r="D49" s="44"/>
      <c r="E49" s="44"/>
    </row>
    <row r="50" spans="4:10" ht="8.25" customHeight="1">
      <c r="D50" s="44"/>
      <c r="E50" s="44"/>
    </row>
    <row r="51" spans="4:10" ht="8.25" customHeight="1">
      <c r="D51" s="44"/>
      <c r="E51" s="44"/>
    </row>
    <row r="52" spans="4:10" ht="8.25" customHeight="1">
      <c r="D52" s="44"/>
      <c r="E52" s="44"/>
    </row>
    <row r="53" spans="4:10" ht="8.25" customHeight="1"/>
    <row r="54" spans="4:10" ht="8.25" customHeight="1"/>
    <row r="55" spans="4:10" ht="8.25" customHeight="1"/>
    <row r="56" spans="4:10" ht="8.25" customHeight="1"/>
    <row r="57" spans="4:10" ht="8.25" customHeight="1">
      <c r="F57" s="44"/>
      <c r="G57" s="74"/>
      <c r="H57" s="74"/>
      <c r="I57" s="74"/>
      <c r="J57" s="74"/>
    </row>
    <row r="58" spans="4:10" ht="8.25" customHeight="1">
      <c r="F58" s="44"/>
      <c r="G58" s="74"/>
      <c r="H58" s="74"/>
      <c r="I58" s="74"/>
      <c r="J58" s="74"/>
    </row>
    <row r="59" spans="4:10" ht="8.25" customHeight="1">
      <c r="G59" s="74"/>
      <c r="H59" s="74"/>
      <c r="I59" s="74"/>
      <c r="J59" s="74"/>
    </row>
    <row r="60" spans="4:10" ht="8.25" customHeight="1">
      <c r="F60" s="44"/>
      <c r="G60" s="74"/>
      <c r="H60" s="74"/>
      <c r="I60" s="74"/>
      <c r="J60" s="74"/>
    </row>
    <row r="61" spans="4:10" ht="8.25" customHeight="1">
      <c r="F61" s="44"/>
      <c r="G61" s="74"/>
      <c r="H61" s="74"/>
      <c r="I61" s="74"/>
      <c r="J61" s="74"/>
    </row>
    <row r="62" spans="4:10">
      <c r="F62" s="44"/>
      <c r="G62" s="74"/>
      <c r="H62" s="74"/>
      <c r="I62" s="74"/>
      <c r="J62" s="74"/>
    </row>
    <row r="69" spans="4:13" ht="15" customHeight="1">
      <c r="D69" s="792" t="s">
        <v>24</v>
      </c>
      <c r="E69" s="792"/>
      <c r="F69" s="792"/>
      <c r="G69" s="792"/>
      <c r="H69" s="792"/>
      <c r="I69" s="792"/>
      <c r="J69" s="792"/>
      <c r="K69" s="792"/>
      <c r="L69" s="792"/>
      <c r="M69" s="792"/>
    </row>
    <row r="70" spans="4:13" ht="15" customHeight="1">
      <c r="D70" s="792" t="s">
        <v>25</v>
      </c>
      <c r="E70" s="792"/>
      <c r="F70" s="792"/>
      <c r="G70" s="792"/>
      <c r="H70" s="792"/>
      <c r="I70" s="792"/>
      <c r="J70" s="792"/>
      <c r="K70" s="792"/>
      <c r="L70" s="792"/>
      <c r="M70" s="792"/>
    </row>
    <row r="72" spans="4:13" s="17" customFormat="1" ht="11.25">
      <c r="D72" s="16"/>
      <c r="E72" s="16"/>
      <c r="M72" s="27"/>
    </row>
  </sheetData>
  <dataConsolidate/>
  <mergeCells count="14">
    <mergeCell ref="D48:M48"/>
    <mergeCell ref="D69:M69"/>
    <mergeCell ref="D70:M70"/>
    <mergeCell ref="D3:G3"/>
    <mergeCell ref="D5:M5"/>
    <mergeCell ref="D6:M6"/>
    <mergeCell ref="D8:D10"/>
    <mergeCell ref="E8:E10"/>
    <mergeCell ref="F8:F10"/>
    <mergeCell ref="I8:J8"/>
    <mergeCell ref="G9:H10"/>
    <mergeCell ref="I10:J10"/>
    <mergeCell ref="D21:M21"/>
    <mergeCell ref="D17:J17"/>
  </mergeCells>
  <hyperlinks>
    <hyperlink ref="D70:M70" r:id="rId1" display="Link zum Regionalmonitoring Niedersachsen"/>
    <hyperlink ref="D69:M69" r:id="rId2" display="Link zur LSN-Online-Datenbank"/>
  </hyperlinks>
  <pageMargins left="0.7" right="0.7" top="0.78740157499999996" bottom="0.78740157499999996" header="0.3" footer="0.3"/>
  <pageSetup paperSize="9" scale="79" orientation="portrait" r:id="rId3"/>
  <drawing r:id="rId4"/>
  <legacyDrawing r:id="rId5"/>
  <oleObjects>
    <mc:AlternateContent xmlns:mc="http://schemas.openxmlformats.org/markup-compatibility/2006">
      <mc:Choice Requires="x14">
        <oleObject progId="Dokument" shapeId="56326" r:id="rId6">
          <objectPr defaultSize="0" autoPict="0" r:id="rId7">
            <anchor moveWithCells="1">
              <from>
                <xdr:col>3</xdr:col>
                <xdr:colOff>0</xdr:colOff>
                <xdr:row>39</xdr:row>
                <xdr:rowOff>171450</xdr:rowOff>
              </from>
              <to>
                <xdr:col>11</xdr:col>
                <xdr:colOff>647700</xdr:colOff>
                <xdr:row>66</xdr:row>
                <xdr:rowOff>171450</xdr:rowOff>
              </to>
            </anchor>
          </objectPr>
        </oleObject>
      </mc:Choice>
      <mc:Fallback>
        <oleObject progId="Dokument" shapeId="56326" r:id="rId6"/>
      </mc:Fallback>
    </mc:AlternateContent>
  </oleObjects>
  <controls>
    <mc:AlternateContent xmlns:mc="http://schemas.openxmlformats.org/markup-compatibility/2006">
      <mc:Choice Requires="x14">
        <control shapeId="56322" r:id="rId8" name="zum_Inhaltsverzeichnis">
          <controlPr defaultSize="0" print="0" autoLine="0" r:id="rId9">
            <anchor moveWithCells="1">
              <from>
                <xdr:col>3</xdr:col>
                <xdr:colOff>0</xdr:colOff>
                <xdr:row>1</xdr:row>
                <xdr:rowOff>133350</xdr:rowOff>
              </from>
              <to>
                <xdr:col>5</xdr:col>
                <xdr:colOff>323850</xdr:colOff>
                <xdr:row>2</xdr:row>
                <xdr:rowOff>123825</xdr:rowOff>
              </to>
            </anchor>
          </controlPr>
        </control>
      </mc:Choice>
      <mc:Fallback>
        <control shapeId="56322" r:id="rId8" name="zum_Inhaltsverzeichnis"/>
      </mc:Fallback>
    </mc:AlternateContent>
    <mc:AlternateContent xmlns:mc="http://schemas.openxmlformats.org/markup-compatibility/2006">
      <mc:Choice Requires="x14">
        <control shapeId="56324" r:id="rId10" name="Tabellenblatt_zurueck_unten">
          <controlPr defaultSize="0" print="0" autoLine="0" r:id="rId11">
            <anchor moveWithCells="1">
              <from>
                <xdr:col>3</xdr:col>
                <xdr:colOff>0</xdr:colOff>
                <xdr:row>70</xdr:row>
                <xdr:rowOff>133350</xdr:rowOff>
              </from>
              <to>
                <xdr:col>4</xdr:col>
                <xdr:colOff>85725</xdr:colOff>
                <xdr:row>71</xdr:row>
                <xdr:rowOff>123825</xdr:rowOff>
              </to>
            </anchor>
          </controlPr>
        </control>
      </mc:Choice>
      <mc:Fallback>
        <control shapeId="56324" r:id="rId10" name="Tabellenblatt_zurueck_unten"/>
      </mc:Fallback>
    </mc:AlternateContent>
    <mc:AlternateContent xmlns:mc="http://schemas.openxmlformats.org/markup-compatibility/2006">
      <mc:Choice Requires="x14">
        <control shapeId="56327" r:id="rId12" name="Naechster_Indikator">
          <controlPr defaultSize="0" print="0" autoLine="0" r:id="rId13">
            <anchor moveWithCells="1">
              <from>
                <xdr:col>10</xdr:col>
                <xdr:colOff>361950</xdr:colOff>
                <xdr:row>1</xdr:row>
                <xdr:rowOff>171450</xdr:rowOff>
              </from>
              <to>
                <xdr:col>11</xdr:col>
                <xdr:colOff>581025</xdr:colOff>
                <xdr:row>3</xdr:row>
                <xdr:rowOff>9525</xdr:rowOff>
              </to>
            </anchor>
          </controlPr>
        </control>
      </mc:Choice>
      <mc:Fallback>
        <control shapeId="56327" r:id="rId12" name="Naechster_Indikator"/>
      </mc:Fallback>
    </mc:AlternateContent>
    <mc:AlternateContent xmlns:mc="http://schemas.openxmlformats.org/markup-compatibility/2006">
      <mc:Choice Requires="x14">
        <control shapeId="56328" r:id="rId14" name="Tabellenblatt_vor_unten">
          <controlPr defaultSize="0" print="0" autoLine="0" r:id="rId15">
            <anchor moveWithCells="1">
              <from>
                <xdr:col>11</xdr:col>
                <xdr:colOff>295275</xdr:colOff>
                <xdr:row>70</xdr:row>
                <xdr:rowOff>133350</xdr:rowOff>
              </from>
              <to>
                <xdr:col>12</xdr:col>
                <xdr:colOff>28575</xdr:colOff>
                <xdr:row>71</xdr:row>
                <xdr:rowOff>123825</xdr:rowOff>
              </to>
            </anchor>
          </controlPr>
        </control>
      </mc:Choice>
      <mc:Fallback>
        <control shapeId="56328" r:id="rId14" name="Tabellenblatt_vor_unten"/>
      </mc:Fallback>
    </mc:AlternateContent>
  </control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B1:Q80"/>
  <sheetViews>
    <sheetView showGridLines="0" zoomScale="145" zoomScaleNormal="145" workbookViewId="0"/>
  </sheetViews>
  <sheetFormatPr baseColWidth="10" defaultRowHeight="15"/>
  <cols>
    <col min="1" max="1" width="5.7109375" customWidth="1"/>
    <col min="2" max="3" width="5.7109375" hidden="1" customWidth="1"/>
    <col min="4" max="4" width="18.42578125" customWidth="1"/>
    <col min="5" max="5" width="12.28515625" customWidth="1"/>
    <col min="6" max="7" width="5.7109375" hidden="1" customWidth="1"/>
    <col min="8" max="12" width="9.7109375" customWidth="1"/>
    <col min="13" max="13" width="9.7109375" style="26" customWidth="1"/>
    <col min="14" max="16" width="9.7109375" customWidth="1"/>
    <col min="17"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3" spans="4:17" s="21" customFormat="1" ht="12">
      <c r="D3" s="787"/>
      <c r="E3" s="787"/>
      <c r="F3" s="787"/>
      <c r="G3" s="787"/>
      <c r="L3" s="20"/>
      <c r="M3" s="24"/>
    </row>
    <row r="4" spans="4:17" s="21" customFormat="1" ht="6" customHeight="1">
      <c r="D4" s="689"/>
      <c r="E4" s="689"/>
      <c r="F4" s="689"/>
      <c r="G4" s="689"/>
      <c r="L4" s="20"/>
      <c r="M4" s="24"/>
    </row>
    <row r="5" spans="4:17" ht="30" customHeight="1">
      <c r="D5" s="859" t="s">
        <v>1021</v>
      </c>
      <c r="E5" s="859"/>
      <c r="F5" s="859"/>
      <c r="G5" s="859"/>
      <c r="H5" s="859"/>
      <c r="I5" s="859"/>
      <c r="J5" s="859"/>
      <c r="K5" s="859"/>
      <c r="L5" s="859"/>
      <c r="M5" s="859"/>
      <c r="N5" s="859"/>
      <c r="O5" s="859"/>
      <c r="P5" s="859"/>
    </row>
    <row r="6" spans="4:17" ht="15" customHeight="1">
      <c r="D6" s="807" t="s">
        <v>1114</v>
      </c>
      <c r="E6" s="807"/>
      <c r="F6" s="807"/>
      <c r="G6" s="807"/>
      <c r="H6" s="807"/>
      <c r="I6" s="807"/>
      <c r="J6" s="807"/>
      <c r="K6" s="807"/>
      <c r="L6" s="807"/>
      <c r="M6" s="807"/>
      <c r="N6" s="807"/>
      <c r="O6" s="807"/>
    </row>
    <row r="7" spans="4:17" ht="15" customHeight="1">
      <c r="D7" s="692"/>
      <c r="E7" s="692"/>
      <c r="F7" s="692"/>
      <c r="G7" s="692"/>
      <c r="H7" s="692"/>
      <c r="I7" s="692"/>
      <c r="J7" s="692"/>
      <c r="K7" s="692"/>
      <c r="L7" s="692"/>
      <c r="M7" s="692"/>
    </row>
    <row r="8" spans="4:17" ht="8.25" customHeight="1">
      <c r="D8" s="987" t="s">
        <v>1022</v>
      </c>
      <c r="E8" s="987" t="s">
        <v>722</v>
      </c>
      <c r="F8" s="987" t="s">
        <v>69</v>
      </c>
      <c r="G8" s="894" t="s">
        <v>1023</v>
      </c>
      <c r="H8" s="895"/>
      <c r="I8" s="895"/>
      <c r="J8" s="895"/>
      <c r="K8" s="895"/>
      <c r="L8" s="895"/>
      <c r="M8" s="895"/>
      <c r="N8" s="895"/>
      <c r="O8" s="895"/>
      <c r="P8" s="895"/>
    </row>
    <row r="9" spans="4:17" ht="41.25" customHeight="1">
      <c r="D9" s="795"/>
      <c r="E9" s="795"/>
      <c r="F9" s="795"/>
      <c r="G9" s="691" t="s">
        <v>227</v>
      </c>
      <c r="H9" s="691" t="s">
        <v>1024</v>
      </c>
      <c r="I9" s="695" t="s">
        <v>1025</v>
      </c>
      <c r="J9" s="695" t="s">
        <v>1026</v>
      </c>
      <c r="K9" s="695" t="s">
        <v>1027</v>
      </c>
      <c r="L9" s="695" t="s">
        <v>1028</v>
      </c>
      <c r="M9" s="695" t="s">
        <v>1051</v>
      </c>
      <c r="N9" s="695" t="s">
        <v>1029</v>
      </c>
      <c r="O9" s="697" t="s">
        <v>1030</v>
      </c>
      <c r="P9" s="697" t="s">
        <v>1031</v>
      </c>
    </row>
    <row r="10" spans="4:17" ht="8.25" customHeight="1">
      <c r="D10" s="796"/>
      <c r="E10" s="796"/>
      <c r="F10" s="796"/>
      <c r="G10" s="894" t="s">
        <v>2</v>
      </c>
      <c r="H10" s="895"/>
      <c r="I10" s="895"/>
      <c r="J10" s="895"/>
      <c r="K10" s="895"/>
      <c r="L10" s="895"/>
      <c r="M10" s="895"/>
      <c r="N10" s="895"/>
      <c r="O10" s="895"/>
      <c r="P10" s="895"/>
    </row>
    <row r="11" spans="4:17" ht="8.25" customHeight="1">
      <c r="D11" s="725">
        <v>1</v>
      </c>
      <c r="E11" s="725">
        <v>2</v>
      </c>
      <c r="F11" s="725">
        <v>3</v>
      </c>
      <c r="G11" s="725">
        <v>4</v>
      </c>
      <c r="H11" s="725">
        <v>5</v>
      </c>
      <c r="I11" s="725">
        <v>6</v>
      </c>
      <c r="J11" s="725">
        <v>7</v>
      </c>
      <c r="K11" s="725">
        <v>8</v>
      </c>
      <c r="L11" s="725">
        <v>9</v>
      </c>
      <c r="M11" s="725">
        <v>10</v>
      </c>
      <c r="N11" s="725">
        <v>11</v>
      </c>
      <c r="O11" s="725">
        <v>12</v>
      </c>
      <c r="P11" s="725">
        <v>13</v>
      </c>
    </row>
    <row r="12" spans="4:17" s="266" customFormat="1" ht="8.25" customHeight="1">
      <c r="D12" s="728" t="s">
        <v>227</v>
      </c>
      <c r="E12" s="728" t="s">
        <v>227</v>
      </c>
      <c r="F12" s="418">
        <v>2018</v>
      </c>
      <c r="G12" s="732">
        <v>100</v>
      </c>
      <c r="H12" s="732">
        <v>45.3</v>
      </c>
      <c r="I12" s="732">
        <v>0.7</v>
      </c>
      <c r="J12" s="732">
        <v>21.7</v>
      </c>
      <c r="K12" s="732">
        <v>25.9</v>
      </c>
      <c r="L12" s="732">
        <v>0.7</v>
      </c>
      <c r="M12" s="732">
        <v>0.9</v>
      </c>
      <c r="N12" s="732">
        <v>3</v>
      </c>
      <c r="O12" s="732">
        <v>1.3</v>
      </c>
      <c r="P12" s="732">
        <v>0.4</v>
      </c>
    </row>
    <row r="13" spans="4:17" ht="8.25" customHeight="1">
      <c r="D13" s="98" t="s">
        <v>371</v>
      </c>
      <c r="E13" s="98" t="s">
        <v>247</v>
      </c>
      <c r="F13" s="157">
        <v>2018</v>
      </c>
      <c r="G13" s="731">
        <v>100</v>
      </c>
      <c r="H13" s="731">
        <v>51.6</v>
      </c>
      <c r="I13" s="731">
        <v>0.8</v>
      </c>
      <c r="J13" s="731">
        <v>24.8</v>
      </c>
      <c r="K13" s="731">
        <v>18.2</v>
      </c>
      <c r="L13" s="731">
        <v>1</v>
      </c>
      <c r="M13" s="731">
        <v>0.5</v>
      </c>
      <c r="N13" s="731">
        <v>2.1</v>
      </c>
      <c r="O13" s="731">
        <v>1</v>
      </c>
      <c r="P13" s="731">
        <v>0</v>
      </c>
    </row>
    <row r="14" spans="4:17" ht="8.25" customHeight="1">
      <c r="D14" s="98" t="s">
        <v>357</v>
      </c>
      <c r="E14" s="98" t="s">
        <v>247</v>
      </c>
      <c r="F14" s="157">
        <v>2018</v>
      </c>
      <c r="G14" s="731">
        <v>100</v>
      </c>
      <c r="H14" s="731">
        <v>48.2</v>
      </c>
      <c r="I14" s="731">
        <v>1.1000000000000001</v>
      </c>
      <c r="J14" s="731">
        <v>8.6999999999999993</v>
      </c>
      <c r="K14" s="731">
        <v>29.1</v>
      </c>
      <c r="L14" s="731">
        <v>0.4</v>
      </c>
      <c r="M14" s="731">
        <v>2.4</v>
      </c>
      <c r="N14" s="731">
        <v>7.4</v>
      </c>
      <c r="O14" s="731">
        <v>2.6</v>
      </c>
      <c r="P14" s="731" t="s">
        <v>112</v>
      </c>
    </row>
    <row r="15" spans="4:17" s="266" customFormat="1" ht="8.25" customHeight="1">
      <c r="D15" s="728" t="s">
        <v>227</v>
      </c>
      <c r="E15" s="728" t="s">
        <v>247</v>
      </c>
      <c r="F15" s="418">
        <v>2018</v>
      </c>
      <c r="G15" s="732">
        <v>100</v>
      </c>
      <c r="H15" s="732">
        <v>50.8</v>
      </c>
      <c r="I15" s="732">
        <v>0.8</v>
      </c>
      <c r="J15" s="732">
        <v>21.1</v>
      </c>
      <c r="K15" s="732">
        <v>20.7</v>
      </c>
      <c r="L15" s="732">
        <v>0.9</v>
      </c>
      <c r="M15" s="732">
        <v>1</v>
      </c>
      <c r="N15" s="732">
        <v>3.3</v>
      </c>
      <c r="O15" s="732">
        <v>1.3</v>
      </c>
      <c r="P15" s="732">
        <v>0</v>
      </c>
    </row>
    <row r="16" spans="4:17" ht="8.25" customHeight="1">
      <c r="D16" s="98" t="s">
        <v>371</v>
      </c>
      <c r="E16" s="98" t="s">
        <v>248</v>
      </c>
      <c r="F16" s="157">
        <v>2018</v>
      </c>
      <c r="G16" s="731">
        <v>100</v>
      </c>
      <c r="H16" s="731">
        <v>41.5</v>
      </c>
      <c r="I16" s="731">
        <v>0.5</v>
      </c>
      <c r="J16" s="731">
        <v>25.7</v>
      </c>
      <c r="K16" s="731">
        <v>27.7</v>
      </c>
      <c r="L16" s="731">
        <v>0.7</v>
      </c>
      <c r="M16" s="731">
        <v>0.5</v>
      </c>
      <c r="N16" s="731">
        <v>1.8</v>
      </c>
      <c r="O16" s="731">
        <v>1</v>
      </c>
      <c r="P16" s="731">
        <v>0.7</v>
      </c>
    </row>
    <row r="17" spans="4:16" ht="8.25" customHeight="1">
      <c r="D17" s="98" t="s">
        <v>357</v>
      </c>
      <c r="E17" s="98" t="s">
        <v>248</v>
      </c>
      <c r="F17" s="157">
        <v>2018</v>
      </c>
      <c r="G17" s="731">
        <v>100</v>
      </c>
      <c r="H17" s="731">
        <v>34</v>
      </c>
      <c r="I17" s="731">
        <v>0.7</v>
      </c>
      <c r="J17" s="731">
        <v>9.8000000000000007</v>
      </c>
      <c r="K17" s="731">
        <v>43.7</v>
      </c>
      <c r="L17" s="731">
        <v>0.3</v>
      </c>
      <c r="M17" s="731">
        <v>2.2999999999999998</v>
      </c>
      <c r="N17" s="731">
        <v>6.3</v>
      </c>
      <c r="O17" s="731">
        <v>2.2000000000000002</v>
      </c>
      <c r="P17" s="731">
        <v>0.8</v>
      </c>
    </row>
    <row r="18" spans="4:16" s="266" customFormat="1" ht="8.25" customHeight="1">
      <c r="D18" s="728" t="s">
        <v>227</v>
      </c>
      <c r="E18" s="728" t="s">
        <v>248</v>
      </c>
      <c r="F18" s="418">
        <v>2018</v>
      </c>
      <c r="G18" s="732">
        <v>100</v>
      </c>
      <c r="H18" s="732">
        <v>39.9</v>
      </c>
      <c r="I18" s="732">
        <v>0.5</v>
      </c>
      <c r="J18" s="732">
        <v>22.3</v>
      </c>
      <c r="K18" s="732">
        <v>31.1</v>
      </c>
      <c r="L18" s="732">
        <v>0.6</v>
      </c>
      <c r="M18" s="732">
        <v>0.9</v>
      </c>
      <c r="N18" s="732">
        <v>2.7</v>
      </c>
      <c r="O18" s="732">
        <v>1.3</v>
      </c>
      <c r="P18" s="732">
        <v>0.7</v>
      </c>
    </row>
    <row r="19" spans="4:16" s="266" customFormat="1" ht="8.25" customHeight="1">
      <c r="D19" s="337"/>
      <c r="E19" s="728"/>
      <c r="F19" s="418"/>
      <c r="G19" s="732"/>
      <c r="H19" s="732"/>
      <c r="I19" s="732"/>
      <c r="J19" s="732"/>
      <c r="K19" s="732"/>
      <c r="L19" s="732"/>
      <c r="M19" s="732"/>
      <c r="N19" s="732"/>
      <c r="O19" s="732"/>
      <c r="P19" s="732"/>
    </row>
    <row r="20" spans="4:16" s="615" customFormat="1" ht="24.75" customHeight="1">
      <c r="D20" s="793" t="s">
        <v>1126</v>
      </c>
      <c r="E20" s="793"/>
      <c r="F20" s="793"/>
      <c r="G20" s="793"/>
      <c r="H20" s="793"/>
      <c r="I20" s="793"/>
      <c r="J20" s="793"/>
      <c r="K20" s="793"/>
      <c r="L20" s="793"/>
      <c r="M20" s="793"/>
      <c r="N20" s="793"/>
      <c r="O20" s="793"/>
      <c r="P20" s="793"/>
    </row>
    <row r="21" spans="4:16" s="266" customFormat="1" ht="8.25" customHeight="1">
      <c r="D21" s="793" t="s">
        <v>1050</v>
      </c>
      <c r="E21" s="793"/>
      <c r="F21" s="793"/>
      <c r="G21" s="793"/>
      <c r="H21" s="793"/>
      <c r="I21" s="793"/>
      <c r="J21" s="793"/>
      <c r="K21" s="793"/>
      <c r="L21" s="793"/>
      <c r="M21" s="793"/>
      <c r="N21" s="793"/>
      <c r="O21" s="793"/>
      <c r="P21" s="793"/>
    </row>
    <row r="22" spans="4:16" s="266" customFormat="1" ht="8.25" customHeight="1">
      <c r="D22" s="718"/>
      <c r="E22" s="718"/>
      <c r="F22" s="718"/>
      <c r="G22" s="718"/>
      <c r="H22" s="718"/>
      <c r="I22" s="718"/>
      <c r="J22" s="718"/>
      <c r="K22" s="718"/>
      <c r="L22" s="718"/>
      <c r="M22" s="718"/>
      <c r="N22" s="718"/>
      <c r="O22" s="718"/>
      <c r="P22" s="718"/>
    </row>
    <row r="23" spans="4:16" s="266" customFormat="1" ht="8.25" customHeight="1">
      <c r="D23" s="46" t="s">
        <v>376</v>
      </c>
    </row>
    <row r="24" spans="4:16" ht="15" customHeight="1">
      <c r="D24" s="692"/>
      <c r="E24" s="692"/>
      <c r="F24" s="692"/>
      <c r="G24" s="692"/>
      <c r="H24" s="692"/>
      <c r="I24" s="692"/>
      <c r="J24" s="692"/>
      <c r="K24" s="692"/>
      <c r="L24" s="692"/>
      <c r="M24" s="692"/>
    </row>
    <row r="25" spans="4:16" ht="15" customHeight="1">
      <c r="D25" s="807" t="s">
        <v>1032</v>
      </c>
      <c r="E25" s="807"/>
      <c r="F25" s="807"/>
      <c r="G25" s="807"/>
      <c r="H25" s="807"/>
      <c r="I25" s="807"/>
      <c r="J25" s="807"/>
      <c r="K25" s="807"/>
      <c r="L25" s="807"/>
      <c r="M25" s="807"/>
      <c r="N25" s="807"/>
      <c r="O25" s="807"/>
      <c r="P25" s="807"/>
    </row>
    <row r="26" spans="4:16" ht="15" customHeight="1">
      <c r="D26" s="692"/>
      <c r="E26" s="692"/>
      <c r="F26" s="692"/>
      <c r="G26" s="692"/>
      <c r="H26" s="692"/>
      <c r="I26" s="692"/>
      <c r="J26" s="692"/>
      <c r="K26" s="692"/>
      <c r="L26" s="692"/>
      <c r="M26" s="692"/>
    </row>
    <row r="27" spans="4:16" ht="15" customHeight="1">
      <c r="D27" s="692"/>
      <c r="E27" s="692"/>
      <c r="F27" s="692"/>
      <c r="G27" s="692"/>
      <c r="H27" s="692"/>
      <c r="I27" s="692"/>
      <c r="J27" s="692"/>
      <c r="K27" s="692"/>
      <c r="L27" s="692"/>
      <c r="M27" s="692"/>
    </row>
    <row r="28" spans="4:16" ht="15" customHeight="1">
      <c r="D28" s="692"/>
      <c r="E28" s="692"/>
      <c r="F28" s="692"/>
      <c r="G28" s="692"/>
      <c r="H28" s="692"/>
      <c r="I28" s="692"/>
      <c r="J28" s="692"/>
      <c r="K28" s="692"/>
      <c r="L28" s="692"/>
      <c r="M28" s="692"/>
    </row>
    <row r="29" spans="4:16" ht="15" customHeight="1">
      <c r="D29" s="692"/>
      <c r="E29" s="692"/>
      <c r="F29" s="692"/>
      <c r="G29" s="692"/>
      <c r="H29" s="692"/>
      <c r="I29" s="692"/>
      <c r="J29" s="692"/>
      <c r="K29" s="692"/>
      <c r="L29" s="692"/>
      <c r="M29" s="692"/>
    </row>
    <row r="30" spans="4:16" ht="15" customHeight="1">
      <c r="D30" s="692"/>
      <c r="E30" s="692"/>
      <c r="F30" s="692"/>
      <c r="G30" s="692"/>
      <c r="H30" s="692"/>
      <c r="I30" s="692"/>
      <c r="J30" s="692"/>
      <c r="K30" s="692"/>
      <c r="L30" s="692"/>
      <c r="M30" s="692"/>
    </row>
    <row r="31" spans="4:16" ht="15" customHeight="1">
      <c r="D31" s="692"/>
      <c r="E31" s="692"/>
      <c r="F31" s="692"/>
      <c r="G31" s="692"/>
      <c r="H31" s="692"/>
      <c r="I31" s="692"/>
      <c r="J31" s="692"/>
      <c r="K31" s="692"/>
      <c r="L31" s="692"/>
      <c r="M31" s="692"/>
    </row>
    <row r="32" spans="4:16" ht="15" customHeight="1">
      <c r="D32" s="692"/>
      <c r="E32" s="692"/>
      <c r="F32" s="692"/>
      <c r="G32" s="692"/>
      <c r="H32" s="692"/>
      <c r="I32" s="692"/>
      <c r="J32" s="692"/>
      <c r="K32" s="692"/>
      <c r="L32" s="692"/>
      <c r="M32" s="692"/>
    </row>
    <row r="33" spans="4:13" ht="15" customHeight="1">
      <c r="D33" s="692"/>
      <c r="E33" s="692"/>
      <c r="F33" s="692"/>
      <c r="G33" s="692"/>
      <c r="H33" s="692"/>
      <c r="I33" s="692"/>
      <c r="J33" s="692"/>
      <c r="K33" s="692"/>
      <c r="L33" s="692"/>
      <c r="M33" s="692"/>
    </row>
    <row r="34" spans="4:13" ht="15" customHeight="1">
      <c r="D34" s="692"/>
      <c r="E34" s="692"/>
      <c r="F34" s="692"/>
      <c r="G34" s="692"/>
      <c r="H34" s="692"/>
      <c r="I34" s="692"/>
      <c r="J34" s="692"/>
      <c r="K34" s="692"/>
      <c r="L34" s="692"/>
      <c r="M34" s="692"/>
    </row>
    <row r="35" spans="4:13" ht="15" customHeight="1">
      <c r="D35" s="692"/>
      <c r="E35" s="692"/>
      <c r="F35" s="692"/>
      <c r="G35" s="692"/>
      <c r="H35" s="692"/>
      <c r="I35" s="692"/>
      <c r="J35" s="692"/>
      <c r="K35" s="692"/>
      <c r="L35" s="692"/>
      <c r="M35" s="692"/>
    </row>
    <row r="36" spans="4:13" ht="15" customHeight="1">
      <c r="D36" s="692"/>
      <c r="E36" s="692"/>
      <c r="F36" s="692"/>
      <c r="G36" s="692"/>
      <c r="H36" s="692"/>
      <c r="I36" s="692"/>
      <c r="J36" s="692"/>
      <c r="K36" s="692"/>
      <c r="L36" s="692"/>
      <c r="M36" s="692"/>
    </row>
    <row r="37" spans="4:13" ht="15" customHeight="1">
      <c r="D37" s="692"/>
      <c r="E37" s="692"/>
      <c r="F37" s="692"/>
      <c r="G37" s="692"/>
      <c r="H37" s="692"/>
      <c r="I37" s="692"/>
      <c r="J37" s="692"/>
      <c r="K37" s="692"/>
      <c r="L37" s="692"/>
      <c r="M37" s="692"/>
    </row>
    <row r="38" spans="4:13" ht="15" customHeight="1">
      <c r="D38" s="692"/>
      <c r="E38" s="692"/>
      <c r="F38" s="692"/>
      <c r="G38" s="692"/>
      <c r="H38" s="692"/>
      <c r="I38" s="692"/>
      <c r="J38" s="692"/>
      <c r="K38" s="692"/>
      <c r="L38" s="692"/>
      <c r="M38" s="692"/>
    </row>
    <row r="39" spans="4:13" ht="15" customHeight="1">
      <c r="D39" s="692"/>
      <c r="E39" s="692"/>
      <c r="F39" s="692"/>
      <c r="G39" s="692"/>
      <c r="H39" s="692"/>
      <c r="I39" s="692"/>
      <c r="J39" s="692"/>
      <c r="K39" s="692"/>
      <c r="L39" s="692"/>
      <c r="M39" s="692"/>
    </row>
    <row r="40" spans="4:13" ht="15" customHeight="1"/>
    <row r="41" spans="4:13" ht="15" customHeight="1">
      <c r="D41" s="692"/>
      <c r="E41" s="692"/>
      <c r="F41" s="692"/>
      <c r="G41" s="692"/>
      <c r="H41" s="692"/>
      <c r="I41" s="692"/>
      <c r="J41" s="692"/>
      <c r="K41" s="692"/>
      <c r="L41" s="692"/>
      <c r="M41" s="692"/>
    </row>
    <row r="42" spans="4:13" ht="15" customHeight="1">
      <c r="D42" s="692"/>
      <c r="E42" s="692"/>
      <c r="F42" s="692"/>
      <c r="G42" s="692"/>
      <c r="H42" s="692"/>
      <c r="I42" s="692"/>
      <c r="J42" s="692"/>
      <c r="K42" s="692"/>
      <c r="L42" s="692"/>
      <c r="M42" s="692"/>
    </row>
    <row r="43" spans="4:13" ht="15" customHeight="1">
      <c r="D43" s="692"/>
      <c r="E43" s="692"/>
      <c r="F43" s="692"/>
      <c r="G43" s="692"/>
      <c r="H43" s="692"/>
      <c r="I43" s="692"/>
      <c r="J43" s="692"/>
      <c r="K43" s="692"/>
      <c r="L43" s="692"/>
      <c r="M43" s="692"/>
    </row>
    <row r="44" spans="4:13" ht="15" customHeight="1">
      <c r="D44" s="692"/>
      <c r="E44" s="692"/>
      <c r="F44" s="692"/>
      <c r="G44" s="692"/>
      <c r="H44" s="692"/>
      <c r="I44" s="692"/>
      <c r="J44" s="692"/>
      <c r="K44" s="692"/>
      <c r="L44" s="692"/>
      <c r="M44" s="692"/>
    </row>
    <row r="45" spans="4:13" ht="15" customHeight="1">
      <c r="D45" s="692"/>
      <c r="E45" s="692"/>
      <c r="F45" s="692"/>
      <c r="G45" s="692"/>
      <c r="H45" s="692"/>
      <c r="I45" s="692"/>
      <c r="J45" s="692"/>
      <c r="K45" s="692"/>
      <c r="L45" s="692"/>
      <c r="M45" s="692"/>
    </row>
    <row r="46" spans="4:13" ht="15" customHeight="1">
      <c r="D46" s="692"/>
      <c r="E46" s="692"/>
      <c r="F46" s="692"/>
      <c r="G46" s="692"/>
      <c r="H46" s="692"/>
      <c r="I46" s="692"/>
      <c r="J46" s="692"/>
      <c r="K46" s="692"/>
      <c r="L46" s="692"/>
      <c r="M46" s="692"/>
    </row>
    <row r="47" spans="4:13" ht="15" customHeight="1">
      <c r="D47" s="692"/>
      <c r="E47" s="692"/>
      <c r="F47" s="692"/>
      <c r="G47" s="692"/>
      <c r="H47" s="692"/>
      <c r="I47" s="692"/>
      <c r="J47" s="692"/>
      <c r="K47" s="692"/>
      <c r="L47" s="692"/>
      <c r="M47" s="692"/>
    </row>
    <row r="48" spans="4:13" ht="15" customHeight="1"/>
    <row r="49" spans="4:16" ht="15" customHeight="1">
      <c r="D49" s="692"/>
      <c r="E49" s="692"/>
      <c r="F49" s="692"/>
      <c r="G49" s="692"/>
      <c r="H49" s="692"/>
      <c r="I49" s="692"/>
      <c r="J49" s="692"/>
      <c r="K49" s="692"/>
      <c r="L49" s="692"/>
      <c r="M49" s="692"/>
    </row>
    <row r="50" spans="4:16" ht="15" customHeight="1">
      <c r="D50" s="692"/>
      <c r="E50" s="692"/>
      <c r="F50" s="692"/>
      <c r="G50" s="692"/>
      <c r="H50" s="692"/>
      <c r="I50" s="692"/>
      <c r="J50" s="692"/>
      <c r="K50" s="692"/>
      <c r="L50" s="692"/>
      <c r="M50" s="692"/>
    </row>
    <row r="51" spans="4:16" ht="15" customHeight="1">
      <c r="D51" s="692"/>
      <c r="E51" s="692"/>
      <c r="F51" s="692"/>
      <c r="G51" s="692"/>
      <c r="H51" s="692"/>
      <c r="I51" s="692"/>
      <c r="J51" s="692"/>
      <c r="K51" s="692"/>
      <c r="L51" s="692"/>
      <c r="M51" s="692"/>
    </row>
    <row r="52" spans="4:16" ht="15" customHeight="1">
      <c r="D52" s="692"/>
      <c r="E52" s="692"/>
      <c r="F52" s="692"/>
      <c r="G52" s="692"/>
      <c r="H52" s="692"/>
      <c r="I52" s="692"/>
      <c r="J52" s="692"/>
      <c r="K52" s="692"/>
      <c r="L52" s="692"/>
      <c r="M52" s="692"/>
    </row>
    <row r="53" spans="4:16" ht="15" customHeight="1">
      <c r="D53" s="692"/>
      <c r="E53" s="692"/>
      <c r="F53" s="692"/>
      <c r="G53" s="692"/>
      <c r="H53" s="692"/>
      <c r="I53" s="692"/>
      <c r="J53" s="692"/>
      <c r="K53" s="692"/>
      <c r="L53" s="692"/>
      <c r="M53" s="692"/>
    </row>
    <row r="54" spans="4:16" ht="15" customHeight="1">
      <c r="D54" s="692"/>
      <c r="E54" s="692"/>
      <c r="F54" s="692"/>
      <c r="G54" s="692"/>
      <c r="H54" s="692"/>
      <c r="I54" s="692"/>
      <c r="J54" s="692"/>
      <c r="K54" s="692"/>
      <c r="L54" s="692"/>
      <c r="M54" s="692"/>
    </row>
    <row r="55" spans="4:16" ht="15" customHeight="1">
      <c r="D55" s="692"/>
      <c r="E55" s="692"/>
      <c r="F55" s="692"/>
      <c r="G55" s="692"/>
      <c r="H55" s="692"/>
      <c r="I55" s="692"/>
      <c r="J55" s="692"/>
      <c r="K55" s="692"/>
      <c r="L55" s="692"/>
      <c r="M55" s="692"/>
    </row>
    <row r="56" spans="4:16" ht="8.25" customHeight="1">
      <c r="D56" s="44"/>
      <c r="E56" s="44"/>
    </row>
    <row r="57" spans="4:16" s="693" customFormat="1" ht="15" customHeight="1">
      <c r="D57" s="1016"/>
      <c r="E57" s="1016"/>
      <c r="F57" s="1016"/>
      <c r="G57" s="1016"/>
      <c r="H57" s="1016"/>
      <c r="I57" s="1016"/>
      <c r="J57" s="1016"/>
      <c r="K57" s="1016"/>
      <c r="L57" s="1016"/>
      <c r="M57" s="1016"/>
      <c r="N57" s="694"/>
      <c r="O57" s="694"/>
      <c r="P57" s="694"/>
    </row>
    <row r="58" spans="4:16" ht="8.25" customHeight="1">
      <c r="D58" s="44"/>
      <c r="E58" s="44"/>
    </row>
    <row r="59" spans="4:16" ht="8.25" customHeight="1">
      <c r="D59" s="44"/>
      <c r="E59" s="44"/>
    </row>
    <row r="60" spans="4:16" ht="8.25" customHeight="1">
      <c r="D60" s="44"/>
      <c r="E60" s="44"/>
    </row>
    <row r="61" spans="4:16" ht="8.25" customHeight="1">
      <c r="D61" s="44"/>
      <c r="E61" s="44"/>
    </row>
    <row r="62" spans="4:16" ht="8.25" customHeight="1"/>
    <row r="63" spans="4:16" ht="8.25" customHeight="1"/>
    <row r="64" spans="4:16" ht="8.25" customHeight="1"/>
    <row r="65" spans="4:13" ht="8.25" customHeight="1"/>
    <row r="66" spans="4:13" ht="8.25" customHeight="1"/>
    <row r="67" spans="4:13" ht="8.25" customHeight="1"/>
    <row r="68" spans="4:13" ht="8.25" customHeight="1"/>
    <row r="69" spans="4:13" ht="8.25" customHeight="1"/>
    <row r="70" spans="4:13" ht="8.25" customHeight="1"/>
    <row r="71" spans="4:13" ht="8.25" customHeight="1"/>
    <row r="72" spans="4:13" ht="8.25" customHeight="1"/>
    <row r="73" spans="4:13" ht="8.25" customHeight="1"/>
    <row r="74" spans="4:13" ht="8.25" customHeight="1"/>
    <row r="75" spans="4:13" ht="8.25" customHeight="1"/>
    <row r="77" spans="4:13" ht="15" customHeight="1">
      <c r="D77" s="792" t="s">
        <v>24</v>
      </c>
      <c r="E77" s="792"/>
      <c r="F77" s="792"/>
      <c r="G77" s="792"/>
      <c r="H77" s="792"/>
      <c r="I77" s="792"/>
      <c r="J77" s="792"/>
      <c r="K77" s="792"/>
      <c r="L77" s="792"/>
      <c r="M77" s="792"/>
    </row>
    <row r="78" spans="4:13" ht="15" customHeight="1">
      <c r="D78" s="792" t="s">
        <v>25</v>
      </c>
      <c r="E78" s="792"/>
      <c r="F78" s="792"/>
      <c r="G78" s="792"/>
      <c r="H78" s="792"/>
      <c r="I78" s="792"/>
      <c r="J78" s="792"/>
      <c r="K78" s="792"/>
      <c r="L78" s="792"/>
      <c r="M78" s="792"/>
    </row>
    <row r="80" spans="4:13" s="17" customFormat="1" ht="11.25">
      <c r="D80" s="16"/>
      <c r="E80" s="16"/>
      <c r="M80" s="27"/>
    </row>
  </sheetData>
  <autoFilter ref="D11:P11"/>
  <mergeCells count="14">
    <mergeCell ref="D3:G3"/>
    <mergeCell ref="D6:O6"/>
    <mergeCell ref="D5:P5"/>
    <mergeCell ref="D57:M57"/>
    <mergeCell ref="D77:M77"/>
    <mergeCell ref="D78:M78"/>
    <mergeCell ref="D8:D10"/>
    <mergeCell ref="E8:E10"/>
    <mergeCell ref="F8:F10"/>
    <mergeCell ref="G8:P8"/>
    <mergeCell ref="G10:P10"/>
    <mergeCell ref="D25:P25"/>
    <mergeCell ref="D20:P20"/>
    <mergeCell ref="D21:P21"/>
  </mergeCells>
  <hyperlinks>
    <hyperlink ref="D78:M78" r:id="rId1" display="Link zum Regionalmonitoring Niedersachsen"/>
    <hyperlink ref="D77:M77" r:id="rId2" display="Link zur LSN-Online-Datenbank"/>
  </hyperlinks>
  <pageMargins left="0.7" right="0.7" top="0.78740157499999996" bottom="0.78740157499999996" header="0.3" footer="0.3"/>
  <pageSetup paperSize="9" orientation="portrait" r:id="rId3"/>
  <drawing r:id="rId4"/>
  <legacyDrawing r:id="rId5"/>
  <oleObjects>
    <mc:AlternateContent xmlns:mc="http://schemas.openxmlformats.org/markup-compatibility/2006">
      <mc:Choice Requires="x14">
        <oleObject progId="Dokument" shapeId="358401" r:id="rId6">
          <objectPr defaultSize="0" autoPict="0" r:id="rId7">
            <anchor moveWithCells="1">
              <from>
                <xdr:col>3</xdr:col>
                <xdr:colOff>0</xdr:colOff>
                <xdr:row>47</xdr:row>
                <xdr:rowOff>66675</xdr:rowOff>
              </from>
              <to>
                <xdr:col>16</xdr:col>
                <xdr:colOff>266700</xdr:colOff>
                <xdr:row>76</xdr:row>
                <xdr:rowOff>9525</xdr:rowOff>
              </to>
            </anchor>
          </objectPr>
        </oleObject>
      </mc:Choice>
      <mc:Fallback>
        <oleObject progId="Dokument" shapeId="358401" r:id="rId6"/>
      </mc:Fallback>
    </mc:AlternateContent>
  </oleObjects>
  <controls>
    <mc:AlternateContent xmlns:mc="http://schemas.openxmlformats.org/markup-compatibility/2006">
      <mc:Choice Requires="x14">
        <control shapeId="358402" r:id="rId8" name="Naechster_Indikator">
          <controlPr defaultSize="0" print="0" autoLine="0" r:id="rId9">
            <anchor moveWithCells="1">
              <from>
                <xdr:col>11</xdr:col>
                <xdr:colOff>133350</xdr:colOff>
                <xdr:row>2</xdr:row>
                <xdr:rowOff>0</xdr:rowOff>
              </from>
              <to>
                <xdr:col>12</xdr:col>
                <xdr:colOff>409575</xdr:colOff>
                <xdr:row>3</xdr:row>
                <xdr:rowOff>28575</xdr:rowOff>
              </to>
            </anchor>
          </controlPr>
        </control>
      </mc:Choice>
      <mc:Fallback>
        <control shapeId="358402" r:id="rId8" name="Naechster_Indikator"/>
      </mc:Fallback>
    </mc:AlternateContent>
    <mc:AlternateContent xmlns:mc="http://schemas.openxmlformats.org/markup-compatibility/2006">
      <mc:Choice Requires="x14">
        <control shapeId="358403" r:id="rId10" name="Zum_Inhaltsverzeichnis">
          <controlPr defaultSize="0" print="0" autoLine="0" r:id="rId11">
            <anchor moveWithCells="1">
              <from>
                <xdr:col>3</xdr:col>
                <xdr:colOff>0</xdr:colOff>
                <xdr:row>2</xdr:row>
                <xdr:rowOff>0</xdr:rowOff>
              </from>
              <to>
                <xdr:col>4</xdr:col>
                <xdr:colOff>361950</xdr:colOff>
                <xdr:row>3</xdr:row>
                <xdr:rowOff>28575</xdr:rowOff>
              </to>
            </anchor>
          </controlPr>
        </control>
      </mc:Choice>
      <mc:Fallback>
        <control shapeId="358403" r:id="rId10" name="Zum_Inhaltsverzeichnis"/>
      </mc:Fallback>
    </mc:AlternateContent>
    <mc:AlternateContent xmlns:mc="http://schemas.openxmlformats.org/markup-compatibility/2006">
      <mc:Choice Requires="x14">
        <control shapeId="358404" r:id="rId12" name="Tabelenblatt_vor_unten">
          <controlPr defaultSize="0" print="0" autoLine="0" r:id="rId13">
            <anchor moveWithCells="1">
              <from>
                <xdr:col>12</xdr:col>
                <xdr:colOff>0</xdr:colOff>
                <xdr:row>78</xdr:row>
                <xdr:rowOff>104775</xdr:rowOff>
              </from>
              <to>
                <xdr:col>12</xdr:col>
                <xdr:colOff>438150</xdr:colOff>
                <xdr:row>79</xdr:row>
                <xdr:rowOff>95250</xdr:rowOff>
              </to>
            </anchor>
          </controlPr>
        </control>
      </mc:Choice>
      <mc:Fallback>
        <control shapeId="358404" r:id="rId12" name="Tabelenblatt_vor_unten"/>
      </mc:Fallback>
    </mc:AlternateContent>
    <mc:AlternateContent xmlns:mc="http://schemas.openxmlformats.org/markup-compatibility/2006">
      <mc:Choice Requires="x14">
        <control shapeId="358405" r:id="rId14" name="Tabellenblatt_zurueck_unten">
          <controlPr defaultSize="0" print="0" autoLine="0" r:id="rId15">
            <anchor moveWithCells="1">
              <from>
                <xdr:col>3</xdr:col>
                <xdr:colOff>0</xdr:colOff>
                <xdr:row>78</xdr:row>
                <xdr:rowOff>104775</xdr:rowOff>
              </from>
              <to>
                <xdr:col>3</xdr:col>
                <xdr:colOff>714375</xdr:colOff>
                <xdr:row>79</xdr:row>
                <xdr:rowOff>95250</xdr:rowOff>
              </to>
            </anchor>
          </controlPr>
        </control>
      </mc:Choice>
      <mc:Fallback>
        <control shapeId="358405" r:id="rId14" name="Tabellenblatt_zurueck_unten"/>
      </mc:Fallback>
    </mc:AlternateContent>
  </control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7" filterMode="1"/>
  <dimension ref="B1:R103"/>
  <sheetViews>
    <sheetView showGridLines="0" zoomScale="145" zoomScaleNormal="145" workbookViewId="0"/>
  </sheetViews>
  <sheetFormatPr baseColWidth="10" defaultRowHeight="15"/>
  <cols>
    <col min="1" max="1" width="5.7109375" customWidth="1"/>
    <col min="2" max="3" width="5.7109375" hidden="1" customWidth="1"/>
    <col min="4" max="4" width="20.140625" customWidth="1"/>
    <col min="5" max="5" width="10.7109375" customWidth="1"/>
    <col min="6" max="6" width="10.7109375" hidden="1" customWidth="1"/>
    <col min="7" max="7" width="10.7109375" customWidth="1"/>
    <col min="8" max="12" width="8.7109375" customWidth="1"/>
    <col min="13" max="13" width="9.7109375" style="26" customWidth="1"/>
    <col min="14" max="17" width="5.7109375" customWidth="1"/>
  </cols>
  <sheetData>
    <row r="1" spans="4:17" ht="15" customHeight="1">
      <c r="D1" s="59" t="str">
        <f>Kopf</f>
        <v>Migration und Teilhabe in Niedersachsen - Integrationsmonitoring 2019 - aktuelle Ergebnisse</v>
      </c>
      <c r="E1" s="59"/>
      <c r="F1" s="59"/>
      <c r="G1" s="59"/>
      <c r="H1" s="59"/>
      <c r="I1" s="59"/>
      <c r="J1" s="59"/>
      <c r="K1" s="59"/>
      <c r="L1" s="59"/>
      <c r="M1" s="59"/>
      <c r="N1" s="59"/>
      <c r="O1" s="59"/>
      <c r="P1" s="59"/>
      <c r="Q1" s="59"/>
    </row>
    <row r="2" spans="4:17" ht="15" hidden="1" customHeight="1"/>
    <row r="3" spans="4:17" s="21" customFormat="1" ht="15" customHeight="1">
      <c r="D3" s="787"/>
      <c r="E3" s="787"/>
      <c r="F3" s="787"/>
      <c r="G3" s="787"/>
      <c r="L3" s="20"/>
      <c r="M3" s="24"/>
    </row>
    <row r="4" spans="4:17" s="21" customFormat="1" ht="15" hidden="1" customHeight="1">
      <c r="D4" s="661"/>
      <c r="E4" s="661"/>
      <c r="F4" s="661"/>
      <c r="G4" s="661"/>
      <c r="L4" s="20"/>
      <c r="M4" s="24"/>
    </row>
    <row r="5" spans="4:17" ht="30" customHeight="1">
      <c r="D5" s="859" t="s">
        <v>1035</v>
      </c>
      <c r="E5" s="859"/>
      <c r="F5" s="859"/>
      <c r="G5" s="859"/>
      <c r="H5" s="859"/>
      <c r="I5" s="859"/>
      <c r="J5" s="859"/>
      <c r="K5" s="859"/>
      <c r="L5" s="859"/>
      <c r="M5" s="859"/>
      <c r="N5" s="173"/>
      <c r="O5" s="173"/>
    </row>
    <row r="6" spans="4:17" ht="30" customHeight="1">
      <c r="D6" s="807" t="s">
        <v>1115</v>
      </c>
      <c r="E6" s="807"/>
      <c r="F6" s="807"/>
      <c r="G6" s="807"/>
      <c r="H6" s="807"/>
      <c r="I6" s="807"/>
      <c r="J6" s="807"/>
      <c r="K6" s="807"/>
      <c r="L6" s="807"/>
      <c r="M6" s="807"/>
    </row>
    <row r="7" spans="4:17" ht="8.25" customHeight="1">
      <c r="D7" s="669"/>
      <c r="E7" s="669"/>
      <c r="F7" s="669"/>
      <c r="G7" s="669"/>
      <c r="H7" s="669"/>
      <c r="I7" s="669"/>
      <c r="J7" s="669"/>
      <c r="K7" s="669"/>
      <c r="L7" s="669"/>
      <c r="M7" s="669"/>
    </row>
    <row r="8" spans="4:17" ht="15" customHeight="1">
      <c r="D8" s="669"/>
      <c r="E8" s="669"/>
      <c r="F8" s="669"/>
      <c r="G8" s="669"/>
      <c r="H8" s="669"/>
      <c r="I8" s="669"/>
      <c r="J8" s="669"/>
      <c r="K8" s="669"/>
      <c r="L8" s="669"/>
      <c r="M8" s="669"/>
    </row>
    <row r="9" spans="4:17" ht="15" customHeight="1">
      <c r="D9" s="1037" t="s">
        <v>1052</v>
      </c>
      <c r="E9" s="1038" t="s">
        <v>842</v>
      </c>
      <c r="F9" s="1011" t="s">
        <v>69</v>
      </c>
      <c r="G9" s="1006" t="s">
        <v>227</v>
      </c>
      <c r="H9" s="1006" t="s">
        <v>843</v>
      </c>
      <c r="I9" s="1012" t="s">
        <v>844</v>
      </c>
      <c r="J9" s="1012"/>
      <c r="K9" s="1012"/>
      <c r="L9" s="1012"/>
      <c r="M9" s="1012"/>
      <c r="N9" s="1012"/>
      <c r="O9" s="1012"/>
      <c r="P9" s="1012"/>
    </row>
    <row r="10" spans="4:17" ht="15" customHeight="1">
      <c r="D10" s="1037"/>
      <c r="E10" s="1038"/>
      <c r="F10" s="1039"/>
      <c r="G10" s="1007"/>
      <c r="H10" s="1007"/>
      <c r="I10" s="1006" t="s">
        <v>845</v>
      </c>
      <c r="J10" s="1006" t="s">
        <v>30</v>
      </c>
      <c r="K10" s="1006" t="s">
        <v>31</v>
      </c>
      <c r="L10" s="1006" t="s">
        <v>846</v>
      </c>
      <c r="M10" s="1012" t="s">
        <v>847</v>
      </c>
      <c r="N10" s="1042"/>
      <c r="O10" s="1042"/>
      <c r="P10" s="1042"/>
    </row>
    <row r="11" spans="4:17" ht="15" customHeight="1">
      <c r="D11" s="1037"/>
      <c r="E11" s="1038"/>
      <c r="F11" s="1039"/>
      <c r="G11" s="1007"/>
      <c r="H11" s="1007"/>
      <c r="I11" s="1007"/>
      <c r="J11" s="1007"/>
      <c r="K11" s="1007"/>
      <c r="L11" s="1007"/>
      <c r="M11" s="1013"/>
      <c r="N11" s="1043"/>
      <c r="O11" s="1043"/>
      <c r="P11" s="1043"/>
    </row>
    <row r="12" spans="4:17" ht="15" customHeight="1">
      <c r="D12" s="1037"/>
      <c r="E12" s="1038"/>
      <c r="F12" s="1039"/>
      <c r="G12" s="1007"/>
      <c r="H12" s="1007"/>
      <c r="I12" s="1007"/>
      <c r="J12" s="1007"/>
      <c r="K12" s="1007"/>
      <c r="L12" s="1007"/>
      <c r="M12" s="1044"/>
      <c r="N12" s="1045"/>
      <c r="O12" s="1045"/>
      <c r="P12" s="1045"/>
    </row>
    <row r="13" spans="4:17" ht="8.25" customHeight="1">
      <c r="D13" s="1037"/>
      <c r="E13" s="1038"/>
      <c r="F13" s="1039"/>
      <c r="G13" s="1007"/>
      <c r="H13" s="1007"/>
      <c r="I13" s="1007"/>
      <c r="J13" s="1007"/>
      <c r="K13" s="1007"/>
      <c r="L13" s="1007"/>
      <c r="M13" s="1006" t="s">
        <v>848</v>
      </c>
      <c r="N13" s="1006" t="s">
        <v>30</v>
      </c>
      <c r="O13" s="1006" t="s">
        <v>31</v>
      </c>
      <c r="P13" s="1012" t="s">
        <v>846</v>
      </c>
    </row>
    <row r="14" spans="4:17" ht="8.25" customHeight="1">
      <c r="D14" s="1037"/>
      <c r="E14" s="1038"/>
      <c r="F14" s="1039"/>
      <c r="G14" s="1007"/>
      <c r="H14" s="1007"/>
      <c r="I14" s="1007"/>
      <c r="J14" s="1007"/>
      <c r="K14" s="1007"/>
      <c r="L14" s="1007"/>
      <c r="M14" s="1007"/>
      <c r="N14" s="1007"/>
      <c r="O14" s="1007"/>
      <c r="P14" s="1013"/>
    </row>
    <row r="15" spans="4:17" ht="8.25" customHeight="1">
      <c r="D15" s="1037"/>
      <c r="E15" s="1038"/>
      <c r="F15" s="1037" t="s">
        <v>849</v>
      </c>
      <c r="G15" s="1038"/>
      <c r="H15" s="1038"/>
      <c r="I15" s="1038"/>
      <c r="J15" s="1038"/>
      <c r="K15" s="1038"/>
      <c r="L15" s="1038"/>
      <c r="M15" s="1038"/>
      <c r="N15" s="1038"/>
      <c r="O15" s="1038"/>
      <c r="P15" s="1038"/>
    </row>
    <row r="16" spans="4:17" ht="8.25" customHeight="1">
      <c r="D16" s="700">
        <v>1</v>
      </c>
      <c r="E16" s="700">
        <v>2</v>
      </c>
      <c r="F16" s="700">
        <v>3</v>
      </c>
      <c r="G16" s="700">
        <v>3</v>
      </c>
      <c r="H16" s="700">
        <v>4</v>
      </c>
      <c r="I16" s="700">
        <v>5</v>
      </c>
      <c r="J16" s="700">
        <v>6</v>
      </c>
      <c r="K16" s="700">
        <v>7</v>
      </c>
      <c r="L16" s="700">
        <v>8</v>
      </c>
      <c r="M16" s="700">
        <v>9</v>
      </c>
      <c r="N16" s="700">
        <v>10</v>
      </c>
      <c r="O16" s="700">
        <v>11</v>
      </c>
      <c r="P16" s="700">
        <v>12</v>
      </c>
    </row>
    <row r="17" spans="4:16" ht="8.25" customHeight="1">
      <c r="D17" s="92" t="s">
        <v>850</v>
      </c>
      <c r="E17" s="92" t="s">
        <v>227</v>
      </c>
      <c r="F17" s="47">
        <v>2018</v>
      </c>
      <c r="G17" s="701">
        <v>2255.4</v>
      </c>
      <c r="H17" s="701">
        <v>1172.7</v>
      </c>
      <c r="I17" s="701">
        <v>1082.7</v>
      </c>
      <c r="J17" s="701">
        <v>541.4</v>
      </c>
      <c r="K17" s="701">
        <v>398.9</v>
      </c>
      <c r="L17" s="701">
        <v>142.30000000000001</v>
      </c>
      <c r="M17" s="701">
        <v>763.4</v>
      </c>
      <c r="N17" s="701">
        <v>381.3</v>
      </c>
      <c r="O17" s="701">
        <v>283.60000000000002</v>
      </c>
      <c r="P17" s="701">
        <v>98.5</v>
      </c>
    </row>
    <row r="18" spans="4:16" ht="8.25" customHeight="1">
      <c r="D18" s="92" t="s">
        <v>851</v>
      </c>
      <c r="E18" s="92" t="s">
        <v>227</v>
      </c>
      <c r="F18" s="47">
        <v>2018</v>
      </c>
      <c r="G18" s="701">
        <v>1713</v>
      </c>
      <c r="H18" s="701">
        <v>954.3</v>
      </c>
      <c r="I18" s="701">
        <v>758.7</v>
      </c>
      <c r="J18" s="701">
        <v>405.6</v>
      </c>
      <c r="K18" s="701">
        <v>276.10000000000002</v>
      </c>
      <c r="L18" s="701">
        <v>76.900000000000006</v>
      </c>
      <c r="M18" s="701">
        <v>508.7</v>
      </c>
      <c r="N18" s="701">
        <v>270.5</v>
      </c>
      <c r="O18" s="701">
        <v>187.3</v>
      </c>
      <c r="P18" s="701">
        <v>51</v>
      </c>
    </row>
    <row r="19" spans="4:16" ht="8.25" customHeight="1">
      <c r="D19" s="92" t="s">
        <v>852</v>
      </c>
      <c r="E19" s="92" t="s">
        <v>227</v>
      </c>
      <c r="F19" s="47">
        <v>2018</v>
      </c>
      <c r="G19" s="701">
        <v>542.29999999999995</v>
      </c>
      <c r="H19" s="701">
        <v>218.3</v>
      </c>
      <c r="I19" s="701">
        <v>324</v>
      </c>
      <c r="J19" s="701">
        <v>135.80000000000001</v>
      </c>
      <c r="K19" s="701">
        <v>122.8</v>
      </c>
      <c r="L19" s="701">
        <v>65.400000000000006</v>
      </c>
      <c r="M19" s="701">
        <v>254.7</v>
      </c>
      <c r="N19" s="701">
        <v>110.8</v>
      </c>
      <c r="O19" s="701">
        <v>96.3</v>
      </c>
      <c r="P19" s="701">
        <v>47.6</v>
      </c>
    </row>
    <row r="20" spans="4:16" ht="8.25" customHeight="1">
      <c r="D20" s="92" t="s">
        <v>850</v>
      </c>
      <c r="E20" s="92" t="s">
        <v>853</v>
      </c>
      <c r="F20" s="47">
        <v>2018</v>
      </c>
      <c r="G20" s="701">
        <v>1717.1</v>
      </c>
      <c r="H20" s="701">
        <v>955.6</v>
      </c>
      <c r="I20" s="701">
        <v>761.4</v>
      </c>
      <c r="J20" s="701">
        <v>332</v>
      </c>
      <c r="K20" s="701">
        <v>314.2</v>
      </c>
      <c r="L20" s="701">
        <v>115.2</v>
      </c>
      <c r="M20" s="701">
        <v>553.20000000000005</v>
      </c>
      <c r="N20" s="701">
        <v>244.2</v>
      </c>
      <c r="O20" s="701">
        <v>228.8</v>
      </c>
      <c r="P20" s="701">
        <v>80.099999999999994</v>
      </c>
    </row>
    <row r="21" spans="4:16" ht="8.25" customHeight="1">
      <c r="D21" s="92" t="s">
        <v>851</v>
      </c>
      <c r="E21" s="92" t="s">
        <v>853</v>
      </c>
      <c r="F21" s="47">
        <v>2018</v>
      </c>
      <c r="G21" s="701">
        <v>1294.3</v>
      </c>
      <c r="H21" s="701">
        <v>782.3</v>
      </c>
      <c r="I21" s="701">
        <v>511.9</v>
      </c>
      <c r="J21" s="701">
        <v>239.9</v>
      </c>
      <c r="K21" s="701">
        <v>212.4</v>
      </c>
      <c r="L21" s="701">
        <v>59.6</v>
      </c>
      <c r="M21" s="701">
        <v>353.5</v>
      </c>
      <c r="N21" s="701">
        <v>167.5</v>
      </c>
      <c r="O21" s="701">
        <v>146.19999999999999</v>
      </c>
      <c r="P21" s="701">
        <v>39.799999999999997</v>
      </c>
    </row>
    <row r="22" spans="4:16" ht="8.25" customHeight="1">
      <c r="D22" s="92" t="s">
        <v>852</v>
      </c>
      <c r="E22" s="92" t="s">
        <v>853</v>
      </c>
      <c r="F22" s="47">
        <v>2018</v>
      </c>
      <c r="G22" s="701">
        <v>422.8</v>
      </c>
      <c r="H22" s="701">
        <v>173.3</v>
      </c>
      <c r="I22" s="701">
        <v>249.5</v>
      </c>
      <c r="J22" s="701">
        <v>92.1</v>
      </c>
      <c r="K22" s="701">
        <v>101.8</v>
      </c>
      <c r="L22" s="701">
        <v>55.6</v>
      </c>
      <c r="M22" s="701">
        <v>199.7</v>
      </c>
      <c r="N22" s="701">
        <v>76.7</v>
      </c>
      <c r="O22" s="701">
        <v>82.6</v>
      </c>
      <c r="P22" s="701">
        <v>40.4</v>
      </c>
    </row>
    <row r="23" spans="4:16" ht="8.25" customHeight="1">
      <c r="D23" s="92" t="s">
        <v>854</v>
      </c>
      <c r="E23" s="92" t="s">
        <v>853</v>
      </c>
      <c r="F23" s="47">
        <v>2018</v>
      </c>
      <c r="G23" s="701">
        <v>144.30000000000001</v>
      </c>
      <c r="H23" s="701">
        <v>69.900000000000006</v>
      </c>
      <c r="I23" s="701">
        <v>74.400000000000006</v>
      </c>
      <c r="J23" s="701">
        <v>33.9</v>
      </c>
      <c r="K23" s="701">
        <v>30.1</v>
      </c>
      <c r="L23" s="701">
        <v>10.4</v>
      </c>
      <c r="M23" s="701">
        <v>58.5</v>
      </c>
      <c r="N23" s="701">
        <v>25</v>
      </c>
      <c r="O23" s="701">
        <v>25.6</v>
      </c>
      <c r="P23" s="701">
        <v>7.9</v>
      </c>
    </row>
    <row r="24" spans="4:16" ht="8.25" customHeight="1">
      <c r="D24" s="92" t="s">
        <v>855</v>
      </c>
      <c r="E24" s="92" t="s">
        <v>853</v>
      </c>
      <c r="F24" s="47">
        <v>2018</v>
      </c>
      <c r="G24" s="701">
        <v>278.5</v>
      </c>
      <c r="H24" s="701">
        <v>103.3</v>
      </c>
      <c r="I24" s="701">
        <v>175.1</v>
      </c>
      <c r="J24" s="701">
        <v>58.2</v>
      </c>
      <c r="K24" s="701">
        <v>71.7</v>
      </c>
      <c r="L24" s="701">
        <v>45.2</v>
      </c>
      <c r="M24" s="701">
        <v>141.19999999999999</v>
      </c>
      <c r="N24" s="701">
        <v>51.7</v>
      </c>
      <c r="O24" s="701">
        <v>57</v>
      </c>
      <c r="P24" s="701">
        <v>32.5</v>
      </c>
    </row>
    <row r="25" spans="4:16" ht="8.25" customHeight="1">
      <c r="D25" s="92" t="s">
        <v>850</v>
      </c>
      <c r="E25" s="92" t="s">
        <v>856</v>
      </c>
      <c r="F25" s="47">
        <v>2018</v>
      </c>
      <c r="G25" s="701">
        <v>300.8</v>
      </c>
      <c r="H25" s="701">
        <v>217</v>
      </c>
      <c r="I25" s="701">
        <v>83.7</v>
      </c>
      <c r="J25" s="701">
        <v>50.6</v>
      </c>
      <c r="K25" s="701">
        <v>25.5</v>
      </c>
      <c r="L25" s="701">
        <v>7.7</v>
      </c>
      <c r="M25" s="701">
        <v>72.7</v>
      </c>
      <c r="N25" s="701">
        <v>45.8</v>
      </c>
      <c r="O25" s="701">
        <v>20.8</v>
      </c>
      <c r="P25" s="701">
        <v>6.1</v>
      </c>
    </row>
    <row r="26" spans="4:16" ht="8.25" customHeight="1">
      <c r="D26" s="92" t="s">
        <v>851</v>
      </c>
      <c r="E26" s="92" t="s">
        <v>856</v>
      </c>
      <c r="F26" s="47">
        <v>2018</v>
      </c>
      <c r="G26" s="701">
        <v>234</v>
      </c>
      <c r="H26" s="701">
        <v>172</v>
      </c>
      <c r="I26" s="701">
        <v>62.1</v>
      </c>
      <c r="J26" s="701">
        <v>38</v>
      </c>
      <c r="K26" s="701">
        <v>19.100000000000001</v>
      </c>
      <c r="L26" s="701">
        <v>5</v>
      </c>
      <c r="M26" s="701">
        <v>52.6</v>
      </c>
      <c r="N26" s="701">
        <v>33.299999999999997</v>
      </c>
      <c r="O26" s="701">
        <v>15.5</v>
      </c>
      <c r="P26" s="701" t="s">
        <v>439</v>
      </c>
    </row>
    <row r="27" spans="4:16" ht="8.25" customHeight="1">
      <c r="D27" s="92" t="s">
        <v>852</v>
      </c>
      <c r="E27" s="92" t="s">
        <v>856</v>
      </c>
      <c r="F27" s="47">
        <v>2018</v>
      </c>
      <c r="G27" s="701">
        <v>66.8</v>
      </c>
      <c r="H27" s="701">
        <v>45.1</v>
      </c>
      <c r="I27" s="701">
        <v>21.7</v>
      </c>
      <c r="J27" s="701">
        <v>12.6</v>
      </c>
      <c r="K27" s="701">
        <v>6.3</v>
      </c>
      <c r="L27" s="701" t="s">
        <v>439</v>
      </c>
      <c r="M27" s="701">
        <v>20.100000000000001</v>
      </c>
      <c r="N27" s="701">
        <v>12.5</v>
      </c>
      <c r="O27" s="701">
        <v>5.3</v>
      </c>
      <c r="P27" s="701" t="s">
        <v>439</v>
      </c>
    </row>
    <row r="28" spans="4:16" ht="8.25" customHeight="1">
      <c r="D28" s="92" t="s">
        <v>854</v>
      </c>
      <c r="E28" s="92" t="s">
        <v>856</v>
      </c>
      <c r="F28" s="47">
        <v>2018</v>
      </c>
      <c r="G28" s="701">
        <v>40.9</v>
      </c>
      <c r="H28" s="701">
        <v>29.9</v>
      </c>
      <c r="I28" s="701">
        <v>10.9</v>
      </c>
      <c r="J28" s="701">
        <v>6.9</v>
      </c>
      <c r="K28" s="701" t="s">
        <v>439</v>
      </c>
      <c r="L28" s="701" t="s">
        <v>439</v>
      </c>
      <c r="M28" s="701">
        <v>10.199999999999999</v>
      </c>
      <c r="N28" s="701">
        <v>6.8</v>
      </c>
      <c r="O28" s="701" t="s">
        <v>439</v>
      </c>
      <c r="P28" s="701" t="s">
        <v>439</v>
      </c>
    </row>
    <row r="29" spans="4:16" ht="8.25" customHeight="1">
      <c r="D29" s="92" t="s">
        <v>855</v>
      </c>
      <c r="E29" s="92" t="s">
        <v>856</v>
      </c>
      <c r="F29" s="47">
        <v>2018</v>
      </c>
      <c r="G29" s="701">
        <v>25.9</v>
      </c>
      <c r="H29" s="701">
        <v>15.1</v>
      </c>
      <c r="I29" s="701">
        <v>10.8</v>
      </c>
      <c r="J29" s="701">
        <v>5.7</v>
      </c>
      <c r="K29" s="701" t="s">
        <v>439</v>
      </c>
      <c r="L29" s="701" t="s">
        <v>439</v>
      </c>
      <c r="M29" s="701">
        <v>9.9</v>
      </c>
      <c r="N29" s="701">
        <v>5.7</v>
      </c>
      <c r="O29" s="701" t="s">
        <v>439</v>
      </c>
      <c r="P29" s="701" t="s">
        <v>439</v>
      </c>
    </row>
    <row r="30" spans="4:16" ht="8.25" hidden="1" customHeight="1">
      <c r="D30" s="92" t="s">
        <v>850</v>
      </c>
      <c r="E30" s="92" t="s">
        <v>857</v>
      </c>
      <c r="F30" s="47">
        <v>2018</v>
      </c>
      <c r="G30" s="701">
        <v>294</v>
      </c>
      <c r="H30" s="701">
        <v>210.7</v>
      </c>
      <c r="I30" s="701">
        <v>83.3</v>
      </c>
      <c r="J30" s="701">
        <v>50.3</v>
      </c>
      <c r="K30" s="701">
        <v>25.4</v>
      </c>
      <c r="L30" s="701">
        <v>7.7</v>
      </c>
      <c r="M30" s="701">
        <v>72.3</v>
      </c>
      <c r="N30" s="701">
        <v>45.5</v>
      </c>
      <c r="O30" s="701">
        <v>20.7</v>
      </c>
      <c r="P30" s="701">
        <v>6.1</v>
      </c>
    </row>
    <row r="31" spans="4:16" ht="8.25" hidden="1" customHeight="1">
      <c r="D31" s="92" t="s">
        <v>851</v>
      </c>
      <c r="E31" s="92" t="s">
        <v>857</v>
      </c>
      <c r="F31" s="47">
        <v>2018</v>
      </c>
      <c r="G31" s="701">
        <v>228.1</v>
      </c>
      <c r="H31" s="701">
        <v>166.4</v>
      </c>
      <c r="I31" s="701">
        <v>61.6</v>
      </c>
      <c r="J31" s="701">
        <v>37.6</v>
      </c>
      <c r="K31" s="701">
        <v>19</v>
      </c>
      <c r="L31" s="701">
        <v>5</v>
      </c>
      <c r="M31" s="701">
        <v>52.2</v>
      </c>
      <c r="N31" s="701">
        <v>33</v>
      </c>
      <c r="O31" s="701">
        <v>15.4</v>
      </c>
      <c r="P31" s="701" t="s">
        <v>439</v>
      </c>
    </row>
    <row r="32" spans="4:16" ht="8.25" hidden="1" customHeight="1">
      <c r="D32" s="92" t="s">
        <v>852</v>
      </c>
      <c r="E32" s="92" t="s">
        <v>857</v>
      </c>
      <c r="F32" s="47">
        <v>2018</v>
      </c>
      <c r="G32" s="701">
        <v>65.900000000000006</v>
      </c>
      <c r="H32" s="701">
        <v>44.2</v>
      </c>
      <c r="I32" s="701">
        <v>21.7</v>
      </c>
      <c r="J32" s="701">
        <v>12.6</v>
      </c>
      <c r="K32" s="701">
        <v>6.3</v>
      </c>
      <c r="L32" s="701" t="s">
        <v>439</v>
      </c>
      <c r="M32" s="701">
        <v>20.100000000000001</v>
      </c>
      <c r="N32" s="701">
        <v>12.5</v>
      </c>
      <c r="O32" s="701">
        <v>5.3</v>
      </c>
      <c r="P32" s="701" t="s">
        <v>439</v>
      </c>
    </row>
    <row r="33" spans="4:16" ht="8.25" hidden="1" customHeight="1">
      <c r="D33" s="92" t="s">
        <v>854</v>
      </c>
      <c r="E33" s="92" t="s">
        <v>857</v>
      </c>
      <c r="F33" s="47">
        <v>2018</v>
      </c>
      <c r="G33" s="701">
        <v>40.299999999999997</v>
      </c>
      <c r="H33" s="701">
        <v>29.4</v>
      </c>
      <c r="I33" s="701">
        <v>10.9</v>
      </c>
      <c r="J33" s="701">
        <v>6.9</v>
      </c>
      <c r="K33" s="701" t="s">
        <v>439</v>
      </c>
      <c r="L33" s="701" t="s">
        <v>439</v>
      </c>
      <c r="M33" s="701">
        <v>10.199999999999999</v>
      </c>
      <c r="N33" s="701">
        <v>6.8</v>
      </c>
      <c r="O33" s="701" t="s">
        <v>439</v>
      </c>
      <c r="P33" s="701" t="s">
        <v>439</v>
      </c>
    </row>
    <row r="34" spans="4:16" ht="8.25" hidden="1" customHeight="1">
      <c r="D34" s="92" t="s">
        <v>855</v>
      </c>
      <c r="E34" s="92" t="s">
        <v>857</v>
      </c>
      <c r="F34" s="47">
        <v>2018</v>
      </c>
      <c r="G34" s="701">
        <v>25.6</v>
      </c>
      <c r="H34" s="701">
        <v>14.8</v>
      </c>
      <c r="I34" s="701">
        <v>10.8</v>
      </c>
      <c r="J34" s="701">
        <v>5.7</v>
      </c>
      <c r="K34" s="701" t="s">
        <v>439</v>
      </c>
      <c r="L34" s="701" t="s">
        <v>439</v>
      </c>
      <c r="M34" s="701">
        <v>9.9</v>
      </c>
      <c r="N34" s="701">
        <v>5.7</v>
      </c>
      <c r="O34" s="701" t="s">
        <v>439</v>
      </c>
      <c r="P34" s="701" t="s">
        <v>439</v>
      </c>
    </row>
    <row r="35" spans="4:16" ht="8.25" customHeight="1">
      <c r="D35" s="92" t="s">
        <v>850</v>
      </c>
      <c r="E35" s="92" t="s">
        <v>858</v>
      </c>
      <c r="F35" s="47">
        <v>2018</v>
      </c>
      <c r="G35" s="701">
        <v>237.5</v>
      </c>
      <c r="H35" s="701" t="s">
        <v>775</v>
      </c>
      <c r="I35" s="701">
        <v>237.5</v>
      </c>
      <c r="J35" s="701">
        <v>158.80000000000001</v>
      </c>
      <c r="K35" s="701">
        <v>59.3</v>
      </c>
      <c r="L35" s="701">
        <v>19.399999999999999</v>
      </c>
      <c r="M35" s="701">
        <v>137.5</v>
      </c>
      <c r="N35" s="701">
        <v>91.3</v>
      </c>
      <c r="O35" s="701">
        <v>33.9</v>
      </c>
      <c r="P35" s="701">
        <v>12.3</v>
      </c>
    </row>
    <row r="36" spans="4:16" ht="8.25" customHeight="1">
      <c r="D36" s="92" t="s">
        <v>851</v>
      </c>
      <c r="E36" s="92" t="s">
        <v>858</v>
      </c>
      <c r="F36" s="47">
        <v>2018</v>
      </c>
      <c r="G36" s="701">
        <v>184.7</v>
      </c>
      <c r="H36" s="701" t="s">
        <v>775</v>
      </c>
      <c r="I36" s="701">
        <v>184.7</v>
      </c>
      <c r="J36" s="701">
        <v>127.7</v>
      </c>
      <c r="K36" s="701">
        <v>44.6</v>
      </c>
      <c r="L36" s="701">
        <v>12.4</v>
      </c>
      <c r="M36" s="701">
        <v>102.6</v>
      </c>
      <c r="N36" s="701">
        <v>69.599999999999994</v>
      </c>
      <c r="O36" s="701">
        <v>25.5</v>
      </c>
      <c r="P36" s="701">
        <v>7.5</v>
      </c>
    </row>
    <row r="37" spans="4:16" ht="8.25" customHeight="1">
      <c r="D37" s="92" t="s">
        <v>852</v>
      </c>
      <c r="E37" s="92" t="s">
        <v>858</v>
      </c>
      <c r="F37" s="47">
        <v>2018</v>
      </c>
      <c r="G37" s="701">
        <v>52.8</v>
      </c>
      <c r="H37" s="701" t="s">
        <v>775</v>
      </c>
      <c r="I37" s="701">
        <v>52.8</v>
      </c>
      <c r="J37" s="701">
        <v>31.1</v>
      </c>
      <c r="K37" s="701">
        <v>14.7</v>
      </c>
      <c r="L37" s="701">
        <v>7</v>
      </c>
      <c r="M37" s="701">
        <v>34.799999999999997</v>
      </c>
      <c r="N37" s="701">
        <v>21.6</v>
      </c>
      <c r="O37" s="701">
        <v>8.4</v>
      </c>
      <c r="P37" s="701" t="s">
        <v>439</v>
      </c>
    </row>
    <row r="38" spans="4:16" ht="8.25" hidden="1" customHeight="1">
      <c r="D38" s="92" t="s">
        <v>850</v>
      </c>
      <c r="E38" s="92" t="s">
        <v>859</v>
      </c>
      <c r="F38" s="47">
        <v>2018</v>
      </c>
      <c r="G38" s="701">
        <v>39</v>
      </c>
      <c r="H38" s="701" t="s">
        <v>775</v>
      </c>
      <c r="I38" s="701">
        <v>39</v>
      </c>
      <c r="J38" s="701">
        <v>29.5</v>
      </c>
      <c r="K38" s="701">
        <v>8.1999999999999993</v>
      </c>
      <c r="L38" s="701" t="s">
        <v>439</v>
      </c>
      <c r="M38" s="701">
        <v>16.600000000000001</v>
      </c>
      <c r="N38" s="701">
        <v>13.5</v>
      </c>
      <c r="O38" s="701" t="s">
        <v>439</v>
      </c>
      <c r="P38" s="701" t="s">
        <v>439</v>
      </c>
    </row>
    <row r="39" spans="4:16" ht="8.25" hidden="1" customHeight="1">
      <c r="D39" s="92" t="s">
        <v>851</v>
      </c>
      <c r="E39" s="92" t="s">
        <v>859</v>
      </c>
      <c r="F39" s="47">
        <v>2018</v>
      </c>
      <c r="G39" s="701">
        <v>32.200000000000003</v>
      </c>
      <c r="H39" s="701" t="s">
        <v>775</v>
      </c>
      <c r="I39" s="701">
        <v>32.200000000000003</v>
      </c>
      <c r="J39" s="701">
        <v>24.6</v>
      </c>
      <c r="K39" s="701">
        <v>6.7</v>
      </c>
      <c r="L39" s="701" t="s">
        <v>439</v>
      </c>
      <c r="M39" s="701">
        <v>12.7</v>
      </c>
      <c r="N39" s="701">
        <v>10.5</v>
      </c>
      <c r="O39" s="701" t="s">
        <v>439</v>
      </c>
      <c r="P39" s="701" t="s">
        <v>439</v>
      </c>
    </row>
    <row r="40" spans="4:16" ht="8.25" hidden="1" customHeight="1">
      <c r="D40" s="92" t="s">
        <v>852</v>
      </c>
      <c r="E40" s="92" t="s">
        <v>859</v>
      </c>
      <c r="F40" s="47">
        <v>2018</v>
      </c>
      <c r="G40" s="701">
        <v>6.8</v>
      </c>
      <c r="H40" s="701" t="s">
        <v>775</v>
      </c>
      <c r="I40" s="701">
        <v>6.8</v>
      </c>
      <c r="J40" s="701" t="s">
        <v>439</v>
      </c>
      <c r="K40" s="701" t="s">
        <v>439</v>
      </c>
      <c r="L40" s="701" t="s">
        <v>439</v>
      </c>
      <c r="M40" s="701" t="s">
        <v>439</v>
      </c>
      <c r="N40" s="701" t="s">
        <v>439</v>
      </c>
      <c r="O40" s="701" t="s">
        <v>439</v>
      </c>
      <c r="P40" s="701" t="s">
        <v>439</v>
      </c>
    </row>
    <row r="41" spans="4:16" ht="8.25" hidden="1" customHeight="1">
      <c r="D41" s="92" t="s">
        <v>850</v>
      </c>
      <c r="E41" s="92" t="s">
        <v>860</v>
      </c>
      <c r="F41" s="47">
        <v>2018</v>
      </c>
      <c r="G41" s="701">
        <v>198.5</v>
      </c>
      <c r="H41" s="701" t="s">
        <v>775</v>
      </c>
      <c r="I41" s="701">
        <v>198.5</v>
      </c>
      <c r="J41" s="701">
        <v>129.30000000000001</v>
      </c>
      <c r="K41" s="701">
        <v>51.1</v>
      </c>
      <c r="L41" s="701">
        <v>18</v>
      </c>
      <c r="M41" s="701">
        <v>120.9</v>
      </c>
      <c r="N41" s="701">
        <v>77.8</v>
      </c>
      <c r="O41" s="701">
        <v>31.8</v>
      </c>
      <c r="P41" s="701">
        <v>11.3</v>
      </c>
    </row>
    <row r="42" spans="4:16" ht="8.25" hidden="1" customHeight="1">
      <c r="D42" s="92" t="s">
        <v>851</v>
      </c>
      <c r="E42" s="92" t="s">
        <v>860</v>
      </c>
      <c r="F42" s="47">
        <v>2018</v>
      </c>
      <c r="G42" s="701">
        <v>152.5</v>
      </c>
      <c r="H42" s="701" t="s">
        <v>775</v>
      </c>
      <c r="I42" s="701">
        <v>152.5</v>
      </c>
      <c r="J42" s="701">
        <v>103.1</v>
      </c>
      <c r="K42" s="701">
        <v>37.9</v>
      </c>
      <c r="L42" s="701">
        <v>11.5</v>
      </c>
      <c r="M42" s="701">
        <v>89.9</v>
      </c>
      <c r="N42" s="701">
        <v>59.2</v>
      </c>
      <c r="O42" s="701">
        <v>23.9</v>
      </c>
      <c r="P42" s="701">
        <v>6.8</v>
      </c>
    </row>
    <row r="43" spans="4:16" ht="8.25" hidden="1" customHeight="1">
      <c r="D43" s="92" t="s">
        <v>852</v>
      </c>
      <c r="E43" s="92" t="s">
        <v>860</v>
      </c>
      <c r="F43" s="47">
        <v>2018</v>
      </c>
      <c r="G43" s="701">
        <v>46</v>
      </c>
      <c r="H43" s="701" t="s">
        <v>775</v>
      </c>
      <c r="I43" s="701">
        <v>46</v>
      </c>
      <c r="J43" s="701">
        <v>26.2</v>
      </c>
      <c r="K43" s="701">
        <v>13.2</v>
      </c>
      <c r="L43" s="701">
        <v>6.6</v>
      </c>
      <c r="M43" s="701">
        <v>31</v>
      </c>
      <c r="N43" s="701">
        <v>18.600000000000001</v>
      </c>
      <c r="O43" s="701">
        <v>7.9</v>
      </c>
      <c r="P43" s="701">
        <v>4.5</v>
      </c>
    </row>
    <row r="44" spans="4:16" ht="8.25" customHeight="1">
      <c r="D44" s="711"/>
      <c r="E44" s="92"/>
      <c r="F44" s="47"/>
      <c r="G44" s="701"/>
      <c r="H44" s="701"/>
      <c r="I44" s="701"/>
      <c r="J44" s="701"/>
      <c r="K44" s="701"/>
      <c r="L44" s="701"/>
      <c r="M44" s="701"/>
      <c r="N44" s="701"/>
      <c r="O44" s="701"/>
      <c r="P44" s="701"/>
    </row>
    <row r="45" spans="4:16" s="719" customFormat="1" ht="24.75" customHeight="1">
      <c r="D45" s="1041" t="s">
        <v>1127</v>
      </c>
      <c r="E45" s="1041"/>
      <c r="F45" s="1041"/>
      <c r="G45" s="1041"/>
      <c r="H45" s="1041"/>
      <c r="I45" s="1041"/>
      <c r="J45" s="1041"/>
      <c r="K45" s="1041"/>
      <c r="L45" s="1041"/>
      <c r="M45" s="1041"/>
      <c r="N45" s="1041"/>
      <c r="O45" s="1041"/>
      <c r="P45" s="1041"/>
    </row>
    <row r="46" spans="4:16" ht="8.25" customHeight="1">
      <c r="D46" s="92"/>
      <c r="E46" s="92"/>
      <c r="F46" s="47"/>
      <c r="G46" s="701"/>
      <c r="H46" s="701"/>
      <c r="I46" s="701"/>
      <c r="J46" s="701"/>
      <c r="K46" s="701"/>
      <c r="L46" s="701"/>
      <c r="M46" s="701"/>
      <c r="N46" s="701"/>
      <c r="O46" s="701"/>
      <c r="P46" s="701"/>
    </row>
    <row r="47" spans="4:16" ht="8.85" customHeight="1">
      <c r="D47" s="718" t="s">
        <v>376</v>
      </c>
      <c r="E47" s="669"/>
      <c r="F47" s="669"/>
      <c r="G47" s="669"/>
      <c r="H47" s="669"/>
      <c r="I47" s="669"/>
      <c r="J47" s="669"/>
      <c r="K47" s="669"/>
      <c r="L47" s="669"/>
      <c r="M47" s="669"/>
    </row>
    <row r="48" spans="4:16" ht="8.25" customHeight="1">
      <c r="D48" s="44"/>
      <c r="E48" s="44"/>
    </row>
    <row r="49" spans="4:16" s="674" customFormat="1" ht="30" customHeight="1">
      <c r="D49" s="1016" t="s">
        <v>1034</v>
      </c>
      <c r="E49" s="1016"/>
      <c r="F49" s="1040"/>
      <c r="G49" s="1016"/>
      <c r="H49" s="1016"/>
      <c r="I49" s="1016"/>
      <c r="J49" s="1016"/>
      <c r="K49" s="1016"/>
      <c r="L49" s="1016"/>
      <c r="M49" s="1016"/>
      <c r="N49" s="1016"/>
      <c r="O49" s="1016"/>
      <c r="P49" s="1016"/>
    </row>
    <row r="50" spans="4:16" ht="8.25" customHeight="1">
      <c r="D50" s="44"/>
      <c r="E50" s="44"/>
    </row>
    <row r="51" spans="4:16" ht="8.25" customHeight="1">
      <c r="D51" s="44"/>
      <c r="E51" s="44"/>
    </row>
    <row r="52" spans="4:16" ht="8.25" customHeight="1">
      <c r="D52" s="44"/>
      <c r="E52" s="44"/>
    </row>
    <row r="53" spans="4:16" ht="8.25" customHeight="1">
      <c r="D53" s="44"/>
      <c r="E53" s="44"/>
    </row>
    <row r="54" spans="4:16" ht="8.25" customHeight="1"/>
    <row r="55" spans="4:16" ht="8.25" customHeight="1"/>
    <row r="56" spans="4:16" ht="8.25" customHeight="1"/>
    <row r="57" spans="4:16" ht="8.25" customHeight="1"/>
    <row r="58" spans="4:16" ht="8.25" customHeight="1">
      <c r="F58" s="44"/>
      <c r="G58" s="74"/>
      <c r="H58" s="74"/>
      <c r="I58" s="74"/>
      <c r="J58" s="74"/>
    </row>
    <row r="59" spans="4:16" ht="8.25" customHeight="1">
      <c r="F59" s="44"/>
      <c r="G59" s="74"/>
      <c r="H59" s="74"/>
      <c r="I59" s="74"/>
      <c r="J59" s="74"/>
    </row>
    <row r="60" spans="4:16" ht="8.25" customHeight="1">
      <c r="G60" s="74"/>
      <c r="H60" s="74"/>
      <c r="I60" s="74"/>
      <c r="J60" s="74"/>
    </row>
    <row r="61" spans="4:16" ht="8.25" customHeight="1">
      <c r="F61" s="44"/>
      <c r="G61" s="74"/>
      <c r="H61" s="74"/>
      <c r="I61" s="74"/>
      <c r="J61" s="74"/>
    </row>
    <row r="62" spans="4:16" ht="8.25" customHeight="1">
      <c r="F62" s="44"/>
      <c r="G62" s="74"/>
      <c r="H62" s="74"/>
      <c r="I62" s="74"/>
      <c r="J62" s="74"/>
    </row>
    <row r="63" spans="4:16">
      <c r="F63" s="44"/>
      <c r="G63" s="74"/>
      <c r="H63" s="74"/>
      <c r="I63" s="74"/>
      <c r="J63" s="74"/>
    </row>
    <row r="80" spans="18:18">
      <c r="R80" s="769"/>
    </row>
    <row r="100" spans="4:13" ht="15" customHeight="1">
      <c r="D100" s="792" t="s">
        <v>24</v>
      </c>
      <c r="E100" s="792"/>
      <c r="F100" s="792"/>
      <c r="G100" s="792"/>
      <c r="H100" s="792"/>
      <c r="I100" s="792"/>
      <c r="J100" s="792"/>
      <c r="K100" s="792"/>
      <c r="L100" s="792"/>
      <c r="M100" s="792"/>
    </row>
    <row r="101" spans="4:13" ht="15" customHeight="1">
      <c r="D101" s="792" t="s">
        <v>25</v>
      </c>
      <c r="E101" s="792"/>
      <c r="F101" s="792"/>
      <c r="G101" s="792"/>
      <c r="H101" s="792"/>
      <c r="I101" s="792"/>
      <c r="J101" s="792"/>
      <c r="K101" s="792"/>
      <c r="L101" s="792"/>
      <c r="M101" s="792"/>
    </row>
    <row r="103" spans="4:13" s="17" customFormat="1" ht="11.25">
      <c r="D103" s="16"/>
      <c r="E103" s="16"/>
      <c r="M103" s="27"/>
    </row>
  </sheetData>
  <autoFilter ref="D16:P43">
    <filterColumn colId="1">
      <filters>
        <filter val="Alleinerziehende"/>
        <filter val="Ehepaare"/>
        <filter val="Insgesamt"/>
        <filter val="Lebensgemeinschaften"/>
      </filters>
    </filterColumn>
  </autoFilter>
  <mergeCells count="23">
    <mergeCell ref="D45:P45"/>
    <mergeCell ref="L10:L14"/>
    <mergeCell ref="M10:P12"/>
    <mergeCell ref="M13:M14"/>
    <mergeCell ref="N13:N14"/>
    <mergeCell ref="O13:O14"/>
    <mergeCell ref="P13:P14"/>
    <mergeCell ref="D3:G3"/>
    <mergeCell ref="D5:M5"/>
    <mergeCell ref="D6:M6"/>
    <mergeCell ref="D101:M101"/>
    <mergeCell ref="D100:M100"/>
    <mergeCell ref="D9:D15"/>
    <mergeCell ref="E9:E15"/>
    <mergeCell ref="F9:F14"/>
    <mergeCell ref="F15:P15"/>
    <mergeCell ref="G9:G14"/>
    <mergeCell ref="H9:H14"/>
    <mergeCell ref="I9:P9"/>
    <mergeCell ref="I10:I14"/>
    <mergeCell ref="J10:J14"/>
    <mergeCell ref="K10:K14"/>
    <mergeCell ref="D49:P49"/>
  </mergeCells>
  <hyperlinks>
    <hyperlink ref="D101:M101" r:id="rId1" display="Link zum Regionalmonitoring Niedersachsen"/>
    <hyperlink ref="D100:M100" r:id="rId2" display="Link zur LSN-Online-Datenbank"/>
  </hyperlinks>
  <pageMargins left="0.7" right="0.7" top="0.78740157499999996" bottom="0.78740157499999996" header="0.3" footer="0.3"/>
  <pageSetup paperSize="9" orientation="portrait" r:id="rId3"/>
  <drawing r:id="rId4"/>
  <legacyDrawing r:id="rId5"/>
  <oleObjects>
    <mc:AlternateContent xmlns:mc="http://schemas.openxmlformats.org/markup-compatibility/2006">
      <mc:Choice Requires="x14">
        <oleObject progId="Dokument" shapeId="357382" r:id="rId6">
          <objectPr defaultSize="0" autoPict="0" r:id="rId7">
            <anchor moveWithCells="1">
              <from>
                <xdr:col>3</xdr:col>
                <xdr:colOff>57150</xdr:colOff>
                <xdr:row>77</xdr:row>
                <xdr:rowOff>76200</xdr:rowOff>
              </from>
              <to>
                <xdr:col>16</xdr:col>
                <xdr:colOff>0</xdr:colOff>
                <xdr:row>97</xdr:row>
                <xdr:rowOff>161925</xdr:rowOff>
              </to>
            </anchor>
          </objectPr>
        </oleObject>
      </mc:Choice>
      <mc:Fallback>
        <oleObject progId="Dokument" shapeId="357382" r:id="rId6"/>
      </mc:Fallback>
    </mc:AlternateContent>
  </oleObjects>
  <controls>
    <mc:AlternateContent xmlns:mc="http://schemas.openxmlformats.org/markup-compatibility/2006">
      <mc:Choice Requires="x14">
        <control shapeId="357383" r:id="rId8" name="Lebensformen_Erweitern">
          <controlPr defaultSize="0" autoLine="0" r:id="rId9">
            <anchor moveWithCells="1">
              <from>
                <xdr:col>12</xdr:col>
                <xdr:colOff>257175</xdr:colOff>
                <xdr:row>5</xdr:row>
                <xdr:rowOff>247650</xdr:rowOff>
              </from>
              <to>
                <xdr:col>16</xdr:col>
                <xdr:colOff>19050</xdr:colOff>
                <xdr:row>7</xdr:row>
                <xdr:rowOff>123825</xdr:rowOff>
              </to>
            </anchor>
          </controlPr>
        </control>
      </mc:Choice>
      <mc:Fallback>
        <control shapeId="357383" r:id="rId8" name="Lebensformen_Erweitern"/>
      </mc:Fallback>
    </mc:AlternateContent>
    <mc:AlternateContent xmlns:mc="http://schemas.openxmlformats.org/markup-compatibility/2006">
      <mc:Choice Requires="x14">
        <control shapeId="357381" r:id="rId10" name="Combo_Lebensformen">
          <controlPr defaultSize="0" autoLine="0" r:id="rId11">
            <anchor moveWithCells="1">
              <from>
                <xdr:col>11</xdr:col>
                <xdr:colOff>361950</xdr:colOff>
                <xdr:row>50</xdr:row>
                <xdr:rowOff>28575</xdr:rowOff>
              </from>
              <to>
                <xdr:col>16</xdr:col>
                <xdr:colOff>57150</xdr:colOff>
                <xdr:row>52</xdr:row>
                <xdr:rowOff>19050</xdr:rowOff>
              </to>
            </anchor>
          </controlPr>
        </control>
      </mc:Choice>
      <mc:Fallback>
        <control shapeId="357381" r:id="rId10" name="Combo_Lebensformen"/>
      </mc:Fallback>
    </mc:AlternateContent>
    <mc:AlternateContent xmlns:mc="http://schemas.openxmlformats.org/markup-compatibility/2006">
      <mc:Choice Requires="x14">
        <control shapeId="357380" r:id="rId12" name="Tabellenbaltt_zurueck_unten">
          <controlPr defaultSize="0" print="0" autoLine="0" r:id="rId13">
            <anchor moveWithCells="1">
              <from>
                <xdr:col>3</xdr:col>
                <xdr:colOff>0</xdr:colOff>
                <xdr:row>101</xdr:row>
                <xdr:rowOff>133350</xdr:rowOff>
              </from>
              <to>
                <xdr:col>3</xdr:col>
                <xdr:colOff>714375</xdr:colOff>
                <xdr:row>102</xdr:row>
                <xdr:rowOff>123825</xdr:rowOff>
              </to>
            </anchor>
          </controlPr>
        </control>
      </mc:Choice>
      <mc:Fallback>
        <control shapeId="357380" r:id="rId12" name="Tabellenbaltt_zurueck_unten"/>
      </mc:Fallback>
    </mc:AlternateContent>
    <mc:AlternateContent xmlns:mc="http://schemas.openxmlformats.org/markup-compatibility/2006">
      <mc:Choice Requires="x14">
        <control shapeId="357378" r:id="rId14" name="zum_Inhaltsverzeichnis">
          <controlPr defaultSize="0" print="0" autoLine="0" r:id="rId15">
            <anchor moveWithCells="1">
              <from>
                <xdr:col>3</xdr:col>
                <xdr:colOff>0</xdr:colOff>
                <xdr:row>2</xdr:row>
                <xdr:rowOff>0</xdr:rowOff>
              </from>
              <to>
                <xdr:col>4</xdr:col>
                <xdr:colOff>247650</xdr:colOff>
                <xdr:row>2</xdr:row>
                <xdr:rowOff>180975</xdr:rowOff>
              </to>
            </anchor>
          </controlPr>
        </control>
      </mc:Choice>
      <mc:Fallback>
        <control shapeId="357378" r:id="rId14" name="zum_Inhaltsverzeichnis"/>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99</vt:i4>
      </vt:variant>
    </vt:vector>
  </HeadingPairs>
  <TitlesOfParts>
    <vt:vector size="153" baseType="lpstr">
      <vt:lpstr>Admin_Panel</vt:lpstr>
      <vt:lpstr>Integrationsmonitoring</vt:lpstr>
      <vt:lpstr>Impressum</vt:lpstr>
      <vt:lpstr>Inhaltsverzeichnis</vt:lpstr>
      <vt:lpstr>Methodische Vorbemerkungen</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C1</vt:lpstr>
      <vt:lpstr>C2</vt:lpstr>
      <vt:lpstr>C3</vt:lpstr>
      <vt:lpstr>C4</vt:lpstr>
      <vt:lpstr>C6</vt:lpstr>
      <vt:lpstr>C7</vt:lpstr>
      <vt:lpstr>C8</vt:lpstr>
      <vt:lpstr>D1</vt:lpstr>
      <vt:lpstr>D2</vt:lpstr>
      <vt:lpstr>D3</vt:lpstr>
      <vt:lpstr>D4</vt:lpstr>
      <vt:lpstr>D5</vt:lpstr>
      <vt:lpstr>D6</vt:lpstr>
      <vt:lpstr>D7</vt:lpstr>
      <vt:lpstr>'A10'!Druckbereich</vt:lpstr>
      <vt:lpstr>IndikatorA1</vt:lpstr>
      <vt:lpstr>IndikatorA10</vt:lpstr>
      <vt:lpstr>IndikatorA11</vt:lpstr>
      <vt:lpstr>IndikatorA12</vt:lpstr>
      <vt:lpstr>IndikatorA13</vt:lpstr>
      <vt:lpstr>IndikatorA14</vt:lpstr>
      <vt:lpstr>IndikatorA15</vt:lpstr>
      <vt:lpstr>IndikatorA16</vt:lpstr>
      <vt:lpstr>IndikatorA17</vt:lpstr>
      <vt:lpstr>IndikatorA18</vt:lpstr>
      <vt:lpstr>IndikatorA19</vt:lpstr>
      <vt:lpstr>IndikatorA2</vt:lpstr>
      <vt:lpstr>IndikatorA20</vt:lpstr>
      <vt:lpstr>IndikatorA21</vt:lpstr>
      <vt:lpstr>IndikatorA22</vt:lpstr>
      <vt:lpstr>IndikatorA3</vt:lpstr>
      <vt:lpstr>IndikatorA4</vt:lpstr>
      <vt:lpstr>IndikatorA5</vt:lpstr>
      <vt:lpstr>IndikatorA6</vt:lpstr>
      <vt:lpstr>IndikatorA7</vt:lpstr>
      <vt:lpstr>IndikatorA8</vt:lpstr>
      <vt:lpstr>IndikatorA9</vt:lpstr>
      <vt:lpstr>IndikatorB1</vt:lpstr>
      <vt:lpstr>IndikatorB10</vt:lpstr>
      <vt:lpstr>IndikatorB11</vt:lpstr>
      <vt:lpstr>IndikatorB12</vt:lpstr>
      <vt:lpstr>IndikatorB13</vt:lpstr>
      <vt:lpstr>IndikatorB2</vt:lpstr>
      <vt:lpstr>IndikatorB3</vt:lpstr>
      <vt:lpstr>IndikatorB4</vt:lpstr>
      <vt:lpstr>IndikatorB5</vt:lpstr>
      <vt:lpstr>IndikatorB6</vt:lpstr>
      <vt:lpstr>IndikatorB7</vt:lpstr>
      <vt:lpstr>IndikatorB8</vt:lpstr>
      <vt:lpstr>IndikatorB9</vt:lpstr>
      <vt:lpstr>IndikatorC1</vt:lpstr>
      <vt:lpstr>IndikatorC2</vt:lpstr>
      <vt:lpstr>IndikatorC3</vt:lpstr>
      <vt:lpstr>IndikatorC4</vt:lpstr>
      <vt:lpstr>IndikatorC6</vt:lpstr>
      <vt:lpstr>IndikatorC7</vt:lpstr>
      <vt:lpstr>IndikatorC8</vt:lpstr>
      <vt:lpstr>IndikatorD1</vt:lpstr>
      <vt:lpstr>IndikatorD2</vt:lpstr>
      <vt:lpstr>IndikatorD3</vt:lpstr>
      <vt:lpstr>IndikatorD4</vt:lpstr>
      <vt:lpstr>IndikatorD5</vt:lpstr>
      <vt:lpstr>IndikatorD6</vt:lpstr>
      <vt:lpstr>IndikatorD7</vt:lpstr>
      <vt:lpstr>Kopf</vt:lpstr>
      <vt:lpstr>'A10'!Kopfzeile</vt:lpstr>
      <vt:lpstr>'A11'!Kopfzeile</vt:lpstr>
      <vt:lpstr>'A12'!Kopfzeile</vt:lpstr>
      <vt:lpstr>'A14'!Kopfzeile</vt:lpstr>
      <vt:lpstr>'A15'!Kopfzeile</vt:lpstr>
      <vt:lpstr>'A16'!Kopfzeile</vt:lpstr>
      <vt:lpstr>'A17'!Kopfzeile</vt:lpstr>
      <vt:lpstr>'A18'!Kopfzeile</vt:lpstr>
      <vt:lpstr>'A19'!Kopfzeile</vt:lpstr>
      <vt:lpstr>'A2'!Kopfzeile</vt:lpstr>
      <vt:lpstr>'A20'!Kopfzeile</vt:lpstr>
      <vt:lpstr>'A22'!Kopfzeile</vt:lpstr>
      <vt:lpstr>'A3'!Kopfzeile</vt:lpstr>
      <vt:lpstr>'A4'!Kopfzeile</vt:lpstr>
      <vt:lpstr>'A5'!Kopfzeile</vt:lpstr>
      <vt:lpstr>'A6'!Kopfzeile</vt:lpstr>
      <vt:lpstr>'A7'!Kopfzeile</vt:lpstr>
      <vt:lpstr>'A8'!Kopfzeile</vt:lpstr>
      <vt:lpstr>'A9'!Kopfzeile</vt:lpstr>
      <vt:lpstr>'B1'!Kopfzeile</vt:lpstr>
      <vt:lpstr>'B10'!Kopfzeile</vt:lpstr>
      <vt:lpstr>'B11'!Kopfzeile</vt:lpstr>
      <vt:lpstr>'B12'!Kopfzeile</vt:lpstr>
      <vt:lpstr>'B2'!Kopfzeile</vt:lpstr>
      <vt:lpstr>'B3'!Kopfzeile</vt:lpstr>
      <vt:lpstr>'B4'!Kopfzeile</vt:lpstr>
      <vt:lpstr>'B5'!Kopfzeile</vt:lpstr>
      <vt:lpstr>'B6'!Kopfzeile</vt:lpstr>
      <vt:lpstr>'B7'!Kopfzeile</vt:lpstr>
      <vt:lpstr>'B8'!Kopfzeile</vt:lpstr>
      <vt:lpstr>'B9'!Kopfzeile</vt:lpstr>
      <vt:lpstr>'C1'!Kopfzeile</vt:lpstr>
      <vt:lpstr>'C2'!Kopfzeile</vt:lpstr>
      <vt:lpstr>'C3'!Kopfzeile</vt:lpstr>
      <vt:lpstr>'C4'!Kopfzeile</vt:lpstr>
      <vt:lpstr>'C6'!Kopfzeile</vt:lpstr>
      <vt:lpstr>'C7'!Kopfzeile</vt:lpstr>
      <vt:lpstr>'C8'!Kopfzeile</vt:lpstr>
      <vt:lpstr>'D1'!Kopfzeile</vt:lpstr>
      <vt:lpstr>'D2'!Kopfzeile</vt:lpstr>
      <vt:lpstr>'D3'!Kopfzeile</vt:lpstr>
      <vt:lpstr>'D4'!Kopfzeile</vt:lpstr>
      <vt:lpstr>'D5'!Kopfzeile</vt:lpstr>
      <vt:lpstr>Impressum!Kopfzeile</vt:lpstr>
      <vt:lpstr>Inhaltsverzeichnis!Kopfzeile</vt:lpstr>
      <vt:lpstr>Integrationsmonitoring!Kopfzeile</vt:lpstr>
      <vt:lpstr>'Methodische Vorbemerkungen'!Kopfzeile</vt:lpstr>
      <vt:lpstr>Kopfzeile</vt:lpstr>
    </vt:vector>
  </TitlesOfParts>
  <Company>IT.Niedersachsen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Biester, Christoph (LSN)</dc:creator>
  <cp:lastModifiedBy>Himmler, Thorsten (MS)</cp:lastModifiedBy>
  <cp:lastPrinted>2019-02-25T09:41:06Z</cp:lastPrinted>
  <dcterms:created xsi:type="dcterms:W3CDTF">2018-03-22T07:00:38Z</dcterms:created>
  <dcterms:modified xsi:type="dcterms:W3CDTF">2020-02-25T10:56:58Z</dcterms:modified>
</cp:coreProperties>
</file>